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6960"/>
  </bookViews>
  <sheets>
    <sheet name="31.01.2017" sheetId="11" r:id="rId1"/>
  </sheets>
  <calcPr calcId="145621"/>
</workbook>
</file>

<file path=xl/calcChain.xml><?xml version="1.0" encoding="utf-8"?>
<calcChain xmlns="http://schemas.openxmlformats.org/spreadsheetml/2006/main">
  <c r="DJ6" i="11"/>
  <c r="DG6"/>
  <c r="DD6"/>
  <c r="DA6"/>
  <c r="CX6"/>
  <c r="CU6"/>
  <c r="CN6"/>
  <c r="CM6"/>
  <c r="CO6"/>
  <c r="BW6"/>
  <c r="BV6"/>
  <c r="BU6"/>
  <c r="BR6"/>
  <c r="BX6"/>
  <c r="BK6"/>
  <c r="BH6"/>
  <c r="AZ6"/>
  <c r="AY6"/>
  <c r="BA6"/>
  <c r="AX6"/>
  <c r="AT6"/>
  <c r="AO6"/>
  <c r="AN6"/>
  <c r="AP6"/>
  <c r="AM6"/>
  <c r="AI6"/>
  <c r="AE6"/>
  <c r="Z6"/>
  <c r="CQ6"/>
  <c r="Y6"/>
  <c r="CP6"/>
  <c r="X6"/>
  <c r="T6"/>
  <c r="P6"/>
  <c r="L6"/>
  <c r="CR6"/>
  <c r="H6"/>
  <c r="DJ12"/>
  <c r="DG12"/>
  <c r="DD12"/>
  <c r="DA12"/>
  <c r="CX12"/>
  <c r="CU12"/>
  <c r="CN12"/>
  <c r="CM12"/>
  <c r="BW12"/>
  <c r="BV12"/>
  <c r="BU12"/>
  <c r="BR12"/>
  <c r="BK12"/>
  <c r="BH12"/>
  <c r="BX12"/>
  <c r="AZ12"/>
  <c r="AY12"/>
  <c r="BA12"/>
  <c r="AX12"/>
  <c r="AT12"/>
  <c r="AO12"/>
  <c r="AN12"/>
  <c r="AP12"/>
  <c r="AM12"/>
  <c r="AI12"/>
  <c r="AE12"/>
  <c r="Z12"/>
  <c r="AA12"/>
  <c r="Y12"/>
  <c r="CP12"/>
  <c r="DU12"/>
  <c r="X12"/>
  <c r="T12"/>
  <c r="P12"/>
  <c r="L12"/>
  <c r="H12"/>
  <c r="CR12"/>
  <c r="DQ12"/>
  <c r="DG36"/>
  <c r="DD36"/>
  <c r="DA36"/>
  <c r="CX36"/>
  <c r="CU36"/>
  <c r="CN36"/>
  <c r="CM36"/>
  <c r="CO36"/>
  <c r="DR36"/>
  <c r="BW36"/>
  <c r="BV36"/>
  <c r="BU36"/>
  <c r="BR36"/>
  <c r="BK36"/>
  <c r="BH36"/>
  <c r="BX36"/>
  <c r="AZ36"/>
  <c r="AY36"/>
  <c r="BA36"/>
  <c r="AX36"/>
  <c r="AT36"/>
  <c r="AO36"/>
  <c r="AN36"/>
  <c r="AM36"/>
  <c r="AI36"/>
  <c r="AE36"/>
  <c r="Z36"/>
  <c r="CQ36"/>
  <c r="Y36"/>
  <c r="AA36"/>
  <c r="X36"/>
  <c r="T36"/>
  <c r="P36"/>
  <c r="L36"/>
  <c r="H36"/>
  <c r="DG37"/>
  <c r="DD37"/>
  <c r="DA37"/>
  <c r="CX37"/>
  <c r="CU37"/>
  <c r="CN37"/>
  <c r="CM37"/>
  <c r="BW37"/>
  <c r="BV37"/>
  <c r="BU37"/>
  <c r="BR37"/>
  <c r="BK37"/>
  <c r="BH37"/>
  <c r="BX37"/>
  <c r="AZ37"/>
  <c r="AY37"/>
  <c r="AX37"/>
  <c r="AT37"/>
  <c r="AO37"/>
  <c r="AN37"/>
  <c r="AP37"/>
  <c r="AM37"/>
  <c r="AI37"/>
  <c r="AE37"/>
  <c r="Z37"/>
  <c r="Y37"/>
  <c r="AA37"/>
  <c r="X37"/>
  <c r="T37"/>
  <c r="P37"/>
  <c r="L37"/>
  <c r="H37"/>
  <c r="DG18"/>
  <c r="DD18"/>
  <c r="DA18"/>
  <c r="CX18"/>
  <c r="CU18"/>
  <c r="CN18"/>
  <c r="CM18"/>
  <c r="CO18"/>
  <c r="DR18"/>
  <c r="BW18"/>
  <c r="BV18"/>
  <c r="BU18"/>
  <c r="BR18"/>
  <c r="BK18"/>
  <c r="BH18"/>
  <c r="AZ18"/>
  <c r="AY18"/>
  <c r="BA18"/>
  <c r="AX18"/>
  <c r="AT18"/>
  <c r="AO18"/>
  <c r="AN18"/>
  <c r="AM18"/>
  <c r="AI18"/>
  <c r="AE18"/>
  <c r="Z18"/>
  <c r="Y18"/>
  <c r="AA18"/>
  <c r="X18"/>
  <c r="T18"/>
  <c r="P18"/>
  <c r="L18"/>
  <c r="H18"/>
  <c r="DG26"/>
  <c r="DD26"/>
  <c r="DA26"/>
  <c r="CX26"/>
  <c r="CU26"/>
  <c r="CN26"/>
  <c r="CM26"/>
  <c r="CO26"/>
  <c r="BW26"/>
  <c r="BV26"/>
  <c r="BU26"/>
  <c r="BR26"/>
  <c r="BK26"/>
  <c r="BH26"/>
  <c r="AZ26"/>
  <c r="AY26"/>
  <c r="BA26"/>
  <c r="AX26"/>
  <c r="AT26"/>
  <c r="AO26"/>
  <c r="AN26"/>
  <c r="AM26"/>
  <c r="AI26"/>
  <c r="AE26"/>
  <c r="Z26"/>
  <c r="AA26"/>
  <c r="Y26"/>
  <c r="X26"/>
  <c r="T26"/>
  <c r="P26"/>
  <c r="L26"/>
  <c r="H26"/>
  <c r="CR26"/>
  <c r="DQ26"/>
  <c r="DG11"/>
  <c r="DD11"/>
  <c r="DA11"/>
  <c r="CX11"/>
  <c r="CU11"/>
  <c r="CN11"/>
  <c r="CM11"/>
  <c r="CO11"/>
  <c r="BW11"/>
  <c r="BV11"/>
  <c r="BU11"/>
  <c r="BR11"/>
  <c r="BK11"/>
  <c r="BH11"/>
  <c r="AZ11"/>
  <c r="AY11"/>
  <c r="BA11"/>
  <c r="AX11"/>
  <c r="AT11"/>
  <c r="AO11"/>
  <c r="AN11"/>
  <c r="AP11"/>
  <c r="AM11"/>
  <c r="AI11"/>
  <c r="AE11"/>
  <c r="Z11"/>
  <c r="CQ11"/>
  <c r="Y11"/>
  <c r="X11"/>
  <c r="T11"/>
  <c r="P11"/>
  <c r="L11"/>
  <c r="H11"/>
  <c r="DG21"/>
  <c r="DD21"/>
  <c r="DA21"/>
  <c r="CX21"/>
  <c r="CU21"/>
  <c r="CN21"/>
  <c r="CM21"/>
  <c r="BW21"/>
  <c r="BV21"/>
  <c r="BU21"/>
  <c r="BR21"/>
  <c r="BK21"/>
  <c r="BH21"/>
  <c r="BX21"/>
  <c r="AZ21"/>
  <c r="AY21"/>
  <c r="AX21"/>
  <c r="AT21"/>
  <c r="AO21"/>
  <c r="AN21"/>
  <c r="AP21"/>
  <c r="AM21"/>
  <c r="AI21"/>
  <c r="AE21"/>
  <c r="Z21"/>
  <c r="Y21"/>
  <c r="X21"/>
  <c r="T21"/>
  <c r="P21"/>
  <c r="L21"/>
  <c r="H21"/>
  <c r="DG4"/>
  <c r="DD4"/>
  <c r="DA4"/>
  <c r="CX4"/>
  <c r="CU4"/>
  <c r="CN4"/>
  <c r="CM4"/>
  <c r="CO4"/>
  <c r="BW4"/>
  <c r="BV4"/>
  <c r="BU4"/>
  <c r="BR4"/>
  <c r="BK4"/>
  <c r="BH4"/>
  <c r="AZ4"/>
  <c r="AY4"/>
  <c r="AX4"/>
  <c r="AT4"/>
  <c r="AO4"/>
  <c r="AN4"/>
  <c r="AM4"/>
  <c r="AI4"/>
  <c r="AE4"/>
  <c r="Z4"/>
  <c r="CQ4"/>
  <c r="Y4"/>
  <c r="X4"/>
  <c r="T4"/>
  <c r="P4"/>
  <c r="L4"/>
  <c r="H4"/>
  <c r="DG15"/>
  <c r="DD15"/>
  <c r="DA15"/>
  <c r="CX15"/>
  <c r="CU15"/>
  <c r="CN15"/>
  <c r="CM15"/>
  <c r="CO15"/>
  <c r="BW15"/>
  <c r="BV15"/>
  <c r="BU15"/>
  <c r="BR15"/>
  <c r="BK15"/>
  <c r="BH15"/>
  <c r="BX15"/>
  <c r="AZ15"/>
  <c r="AY15"/>
  <c r="BA15"/>
  <c r="AX15"/>
  <c r="AT15"/>
  <c r="AO15"/>
  <c r="AN15"/>
  <c r="AP15"/>
  <c r="AM15"/>
  <c r="AI15"/>
  <c r="AE15"/>
  <c r="Z15"/>
  <c r="AA15"/>
  <c r="Y15"/>
  <c r="X15"/>
  <c r="T15"/>
  <c r="P15"/>
  <c r="L15"/>
  <c r="H15"/>
  <c r="CR15"/>
  <c r="DQ15"/>
  <c r="DG42"/>
  <c r="DD42"/>
  <c r="DA42"/>
  <c r="CX42"/>
  <c r="CU42"/>
  <c r="CN42"/>
  <c r="CM42"/>
  <c r="CO42"/>
  <c r="BW42"/>
  <c r="BV42"/>
  <c r="BU42"/>
  <c r="BR42"/>
  <c r="BX42"/>
  <c r="BK42"/>
  <c r="BH42"/>
  <c r="AZ42"/>
  <c r="BA42"/>
  <c r="AY42"/>
  <c r="AX42"/>
  <c r="AT42"/>
  <c r="AO42"/>
  <c r="AN42"/>
  <c r="AP42"/>
  <c r="AM42"/>
  <c r="AI42"/>
  <c r="AE42"/>
  <c r="Z42"/>
  <c r="Y42"/>
  <c r="X42"/>
  <c r="T42"/>
  <c r="P42"/>
  <c r="L42"/>
  <c r="CR42"/>
  <c r="DQ42"/>
  <c r="H42"/>
  <c r="DG29"/>
  <c r="DD29"/>
  <c r="DA29"/>
  <c r="CX29"/>
  <c r="CU29"/>
  <c r="CN29"/>
  <c r="CM29"/>
  <c r="BW29"/>
  <c r="BV29"/>
  <c r="BU29"/>
  <c r="BR29"/>
  <c r="BK29"/>
  <c r="BH29"/>
  <c r="AZ29"/>
  <c r="AY29"/>
  <c r="AX29"/>
  <c r="AT29"/>
  <c r="AO29"/>
  <c r="AN29"/>
  <c r="AM29"/>
  <c r="AI29"/>
  <c r="AE29"/>
  <c r="Z29"/>
  <c r="Y29"/>
  <c r="AA29"/>
  <c r="X29"/>
  <c r="T29"/>
  <c r="P29"/>
  <c r="L29"/>
  <c r="H29"/>
  <c r="DG24"/>
  <c r="DD24"/>
  <c r="DA24"/>
  <c r="CX24"/>
  <c r="CU24"/>
  <c r="CN24"/>
  <c r="CM24"/>
  <c r="CO24"/>
  <c r="BT24"/>
  <c r="BW24"/>
  <c r="BS24"/>
  <c r="BV24"/>
  <c r="BR24"/>
  <c r="BK24"/>
  <c r="BH24"/>
  <c r="AZ24"/>
  <c r="AY24"/>
  <c r="BA24"/>
  <c r="AX24"/>
  <c r="AT24"/>
  <c r="AO24"/>
  <c r="AN24"/>
  <c r="AP24"/>
  <c r="AM24"/>
  <c r="AI24"/>
  <c r="AE24"/>
  <c r="Z24"/>
  <c r="Y24"/>
  <c r="AA24"/>
  <c r="X24"/>
  <c r="T24"/>
  <c r="P24"/>
  <c r="L24"/>
  <c r="CR24"/>
  <c r="DQ24"/>
  <c r="H24"/>
  <c r="DG31"/>
  <c r="DD31"/>
  <c r="DA31"/>
  <c r="CX31"/>
  <c r="CU31"/>
  <c r="CN31"/>
  <c r="CM31"/>
  <c r="BW31"/>
  <c r="BV31"/>
  <c r="BU31"/>
  <c r="BR31"/>
  <c r="BK31"/>
  <c r="BH31"/>
  <c r="AZ31"/>
  <c r="AY31"/>
  <c r="BA31"/>
  <c r="AX31"/>
  <c r="AT31"/>
  <c r="AO31"/>
  <c r="AN31"/>
  <c r="AP31"/>
  <c r="AM31"/>
  <c r="AI31"/>
  <c r="AE31"/>
  <c r="Z31"/>
  <c r="CQ31"/>
  <c r="Y31"/>
  <c r="X31"/>
  <c r="T31"/>
  <c r="P31"/>
  <c r="L31"/>
  <c r="H31"/>
  <c r="DG32"/>
  <c r="DD32"/>
  <c r="DA32"/>
  <c r="CX32"/>
  <c r="CU32"/>
  <c r="CN32"/>
  <c r="CM32"/>
  <c r="CO32"/>
  <c r="BW32"/>
  <c r="BV32"/>
  <c r="BU32"/>
  <c r="BR32"/>
  <c r="BK32"/>
  <c r="BH32"/>
  <c r="AZ32"/>
  <c r="AY32"/>
  <c r="BA32"/>
  <c r="AX32"/>
  <c r="AT32"/>
  <c r="AO32"/>
  <c r="AN32"/>
  <c r="AM32"/>
  <c r="AI32"/>
  <c r="AE32"/>
  <c r="Z32"/>
  <c r="Y32"/>
  <c r="X32"/>
  <c r="T32"/>
  <c r="P32"/>
  <c r="CR32"/>
  <c r="DQ32"/>
  <c r="L32"/>
  <c r="H32"/>
  <c r="CP31"/>
  <c r="DG33"/>
  <c r="DD33"/>
  <c r="DA33"/>
  <c r="CX33"/>
  <c r="CU33"/>
  <c r="CN33"/>
  <c r="CM33"/>
  <c r="CO33"/>
  <c r="BW33"/>
  <c r="BV33"/>
  <c r="BU33"/>
  <c r="BR33"/>
  <c r="BX33"/>
  <c r="BK33"/>
  <c r="BH33"/>
  <c r="AZ33"/>
  <c r="AY33"/>
  <c r="BA33"/>
  <c r="AX33"/>
  <c r="AT33"/>
  <c r="AO33"/>
  <c r="AN33"/>
  <c r="AM33"/>
  <c r="AI33"/>
  <c r="AE33"/>
  <c r="Z33"/>
  <c r="Y33"/>
  <c r="AA33"/>
  <c r="X33"/>
  <c r="T33"/>
  <c r="P33"/>
  <c r="L33"/>
  <c r="H33"/>
  <c r="DG39"/>
  <c r="DD39"/>
  <c r="DA39"/>
  <c r="CX39"/>
  <c r="CU39"/>
  <c r="CN39"/>
  <c r="CM39"/>
  <c r="BW39"/>
  <c r="BV39"/>
  <c r="BU39"/>
  <c r="BR39"/>
  <c r="BK39"/>
  <c r="BH39"/>
  <c r="AZ39"/>
  <c r="AY39"/>
  <c r="AX39"/>
  <c r="AT39"/>
  <c r="AO39"/>
  <c r="AN39"/>
  <c r="AM39"/>
  <c r="AI39"/>
  <c r="AE39"/>
  <c r="Z39"/>
  <c r="CQ39"/>
  <c r="Y39"/>
  <c r="X39"/>
  <c r="T39"/>
  <c r="P39"/>
  <c r="L39"/>
  <c r="H39"/>
  <c r="DG30"/>
  <c r="DD30"/>
  <c r="DA30"/>
  <c r="CX30"/>
  <c r="CU30"/>
  <c r="CN30"/>
  <c r="CM30"/>
  <c r="BW30"/>
  <c r="BV30"/>
  <c r="BU30"/>
  <c r="BR30"/>
  <c r="BK30"/>
  <c r="BH30"/>
  <c r="AZ30"/>
  <c r="AY30"/>
  <c r="BA30"/>
  <c r="AX30"/>
  <c r="AT30"/>
  <c r="AO30"/>
  <c r="AN30"/>
  <c r="AP30"/>
  <c r="AM30"/>
  <c r="AI30"/>
  <c r="AE30"/>
  <c r="Z30"/>
  <c r="Y30"/>
  <c r="X30"/>
  <c r="T30"/>
  <c r="P30"/>
  <c r="L30"/>
  <c r="H30"/>
  <c r="CR30"/>
  <c r="DQ30"/>
  <c r="DJ23"/>
  <c r="DG23"/>
  <c r="DD23"/>
  <c r="DA23"/>
  <c r="CX23"/>
  <c r="CU23"/>
  <c r="CN23"/>
  <c r="CM23"/>
  <c r="BW23"/>
  <c r="BV23"/>
  <c r="BU23"/>
  <c r="BR23"/>
  <c r="BK23"/>
  <c r="BH23"/>
  <c r="BX23"/>
  <c r="AZ23"/>
  <c r="AY23"/>
  <c r="AX23"/>
  <c r="AT23"/>
  <c r="AO23"/>
  <c r="AN23"/>
  <c r="AP23"/>
  <c r="AM23"/>
  <c r="AI23"/>
  <c r="AE23"/>
  <c r="Z23"/>
  <c r="Y23"/>
  <c r="CP23"/>
  <c r="X23"/>
  <c r="T23"/>
  <c r="P23"/>
  <c r="L23"/>
  <c r="H23"/>
  <c r="DJ19"/>
  <c r="DG19"/>
  <c r="DD19"/>
  <c r="DA19"/>
  <c r="CX19"/>
  <c r="CU19"/>
  <c r="CN19"/>
  <c r="CM19"/>
  <c r="CO19"/>
  <c r="BW19"/>
  <c r="BV19"/>
  <c r="BU19"/>
  <c r="BR19"/>
  <c r="BK19"/>
  <c r="BH19"/>
  <c r="AZ19"/>
  <c r="AY19"/>
  <c r="BA19"/>
  <c r="AX19"/>
  <c r="AT19"/>
  <c r="AO19"/>
  <c r="AN19"/>
  <c r="AP19"/>
  <c r="AM19"/>
  <c r="AI19"/>
  <c r="AE19"/>
  <c r="Z19"/>
  <c r="Y19"/>
  <c r="AA19"/>
  <c r="X19"/>
  <c r="T19"/>
  <c r="P19"/>
  <c r="L19"/>
  <c r="H19"/>
  <c r="CR19"/>
  <c r="DQ19"/>
  <c r="DG41"/>
  <c r="DD41"/>
  <c r="DA41"/>
  <c r="CX41"/>
  <c r="CU41"/>
  <c r="CN41"/>
  <c r="CM41"/>
  <c r="CO41"/>
  <c r="DR41"/>
  <c r="BW41"/>
  <c r="BV41"/>
  <c r="BU41"/>
  <c r="BR41"/>
  <c r="BK41"/>
  <c r="BH41"/>
  <c r="AZ41"/>
  <c r="AY41"/>
  <c r="BA41"/>
  <c r="AX41"/>
  <c r="AT41"/>
  <c r="AO41"/>
  <c r="AN41"/>
  <c r="AM41"/>
  <c r="AI41"/>
  <c r="AE41"/>
  <c r="Z41"/>
  <c r="CQ41"/>
  <c r="Y41"/>
  <c r="X41"/>
  <c r="T41"/>
  <c r="P41"/>
  <c r="L41"/>
  <c r="H41"/>
  <c r="DG9"/>
  <c r="DD9"/>
  <c r="DA9"/>
  <c r="CX9"/>
  <c r="CU9"/>
  <c r="CN9"/>
  <c r="CO9"/>
  <c r="CM9"/>
  <c r="BW9"/>
  <c r="BV9"/>
  <c r="BU9"/>
  <c r="BR9"/>
  <c r="BK9"/>
  <c r="BH9"/>
  <c r="BX9"/>
  <c r="AZ9"/>
  <c r="AY9"/>
  <c r="AX9"/>
  <c r="AT9"/>
  <c r="AO9"/>
  <c r="AN9"/>
  <c r="AM9"/>
  <c r="AI9"/>
  <c r="AE9"/>
  <c r="Z9"/>
  <c r="Y9"/>
  <c r="AA9"/>
  <c r="X9"/>
  <c r="T9"/>
  <c r="P9"/>
  <c r="L9"/>
  <c r="CR9"/>
  <c r="DQ9"/>
  <c r="H9"/>
  <c r="DG7"/>
  <c r="DD7"/>
  <c r="DA7"/>
  <c r="CX7"/>
  <c r="CU7"/>
  <c r="CN7"/>
  <c r="CM7"/>
  <c r="BW7"/>
  <c r="BV7"/>
  <c r="BU7"/>
  <c r="BR7"/>
  <c r="BK7"/>
  <c r="BH7"/>
  <c r="AZ7"/>
  <c r="AY7"/>
  <c r="BA7"/>
  <c r="AX7"/>
  <c r="AT7"/>
  <c r="AO7"/>
  <c r="AN7"/>
  <c r="AM7"/>
  <c r="AI7"/>
  <c r="AE7"/>
  <c r="Z7"/>
  <c r="Y7"/>
  <c r="X7"/>
  <c r="T7"/>
  <c r="P7"/>
  <c r="L7"/>
  <c r="H7"/>
  <c r="DG35"/>
  <c r="DD35"/>
  <c r="DA35"/>
  <c r="CX35"/>
  <c r="CU35"/>
  <c r="CN35"/>
  <c r="CM35"/>
  <c r="CO35"/>
  <c r="BW35"/>
  <c r="BV35"/>
  <c r="BU35"/>
  <c r="BR35"/>
  <c r="BK35"/>
  <c r="BH35"/>
  <c r="AZ35"/>
  <c r="AY35"/>
  <c r="BA35"/>
  <c r="AX35"/>
  <c r="AT35"/>
  <c r="AO35"/>
  <c r="AN35"/>
  <c r="AP35"/>
  <c r="AM35"/>
  <c r="AI35"/>
  <c r="AE35"/>
  <c r="Z35"/>
  <c r="Y35"/>
  <c r="AA35"/>
  <c r="X35"/>
  <c r="T35"/>
  <c r="P35"/>
  <c r="L35"/>
  <c r="H35"/>
  <c r="DG16"/>
  <c r="DD16"/>
  <c r="DA16"/>
  <c r="CX16"/>
  <c r="CU16"/>
  <c r="CN16"/>
  <c r="CM16"/>
  <c r="CO16"/>
  <c r="BW16"/>
  <c r="BV16"/>
  <c r="BU16"/>
  <c r="BR16"/>
  <c r="BK16"/>
  <c r="BH16"/>
  <c r="AZ16"/>
  <c r="BA16"/>
  <c r="AY16"/>
  <c r="AX16"/>
  <c r="AT16"/>
  <c r="AO16"/>
  <c r="AN16"/>
  <c r="AP16"/>
  <c r="AM16"/>
  <c r="AI16"/>
  <c r="AE16"/>
  <c r="Z16"/>
  <c r="CQ16"/>
  <c r="Y16"/>
  <c r="CP16"/>
  <c r="X16"/>
  <c r="T16"/>
  <c r="P16"/>
  <c r="L16"/>
  <c r="H16"/>
  <c r="DG27"/>
  <c r="DD27"/>
  <c r="DA27"/>
  <c r="CX27"/>
  <c r="CU27"/>
  <c r="CN27"/>
  <c r="CM27"/>
  <c r="BW27"/>
  <c r="BV27"/>
  <c r="BU27"/>
  <c r="BR27"/>
  <c r="BK27"/>
  <c r="BH27"/>
  <c r="BX27"/>
  <c r="AZ27"/>
  <c r="AY27"/>
  <c r="AX27"/>
  <c r="AT27"/>
  <c r="AO27"/>
  <c r="AN27"/>
  <c r="AM27"/>
  <c r="AI27"/>
  <c r="AE27"/>
  <c r="Z27"/>
  <c r="Y27"/>
  <c r="AA27"/>
  <c r="X27"/>
  <c r="T27"/>
  <c r="P27"/>
  <c r="CR27"/>
  <c r="L27"/>
  <c r="H27"/>
  <c r="DG22"/>
  <c r="DD22"/>
  <c r="DA22"/>
  <c r="CX22"/>
  <c r="CU22"/>
  <c r="CN22"/>
  <c r="CM22"/>
  <c r="BW22"/>
  <c r="BV22"/>
  <c r="BU22"/>
  <c r="BR22"/>
  <c r="BK22"/>
  <c r="BH22"/>
  <c r="AZ22"/>
  <c r="AY22"/>
  <c r="AX22"/>
  <c r="AT22"/>
  <c r="AO22"/>
  <c r="CQ22"/>
  <c r="AN22"/>
  <c r="AM22"/>
  <c r="AI22"/>
  <c r="AE22"/>
  <c r="Z22"/>
  <c r="Y22"/>
  <c r="X22"/>
  <c r="T22"/>
  <c r="P22"/>
  <c r="L22"/>
  <c r="H22"/>
  <c r="DG17"/>
  <c r="DD17"/>
  <c r="DA17"/>
  <c r="CX17"/>
  <c r="CU17"/>
  <c r="CN17"/>
  <c r="CM17"/>
  <c r="CO17"/>
  <c r="BW17"/>
  <c r="BV17"/>
  <c r="CP17"/>
  <c r="BU17"/>
  <c r="BR17"/>
  <c r="BK17"/>
  <c r="BH17"/>
  <c r="AZ17"/>
  <c r="AY17"/>
  <c r="AX17"/>
  <c r="AT17"/>
  <c r="AO17"/>
  <c r="AN17"/>
  <c r="AM17"/>
  <c r="AI17"/>
  <c r="AE17"/>
  <c r="Z17"/>
  <c r="Y17"/>
  <c r="X17"/>
  <c r="T17"/>
  <c r="P17"/>
  <c r="L17"/>
  <c r="H17"/>
  <c r="CR17"/>
  <c r="DQ17"/>
  <c r="DG20"/>
  <c r="DD20"/>
  <c r="DA20"/>
  <c r="CX20"/>
  <c r="CU20"/>
  <c r="CN20"/>
  <c r="CM20"/>
  <c r="CO20"/>
  <c r="BW20"/>
  <c r="BV20"/>
  <c r="BU20"/>
  <c r="BR20"/>
  <c r="BK20"/>
  <c r="BH20"/>
  <c r="AZ20"/>
  <c r="AY20"/>
  <c r="AX20"/>
  <c r="AT20"/>
  <c r="AO20"/>
  <c r="AN20"/>
  <c r="AP20"/>
  <c r="AM20"/>
  <c r="AI20"/>
  <c r="AE20"/>
  <c r="Z20"/>
  <c r="Y20"/>
  <c r="X20"/>
  <c r="T20"/>
  <c r="P20"/>
  <c r="L20"/>
  <c r="H20"/>
  <c r="DG38"/>
  <c r="DD38"/>
  <c r="DA38"/>
  <c r="CX38"/>
  <c r="CU38"/>
  <c r="CN38"/>
  <c r="CM38"/>
  <c r="CO38"/>
  <c r="BW38"/>
  <c r="BV38"/>
  <c r="BU38"/>
  <c r="BR38"/>
  <c r="BK38"/>
  <c r="BH38"/>
  <c r="AZ38"/>
  <c r="AY38"/>
  <c r="BA38"/>
  <c r="AX38"/>
  <c r="AT38"/>
  <c r="AO38"/>
  <c r="AN38"/>
  <c r="AM38"/>
  <c r="AI38"/>
  <c r="AE38"/>
  <c r="Z38"/>
  <c r="Y38"/>
  <c r="X38"/>
  <c r="T38"/>
  <c r="P38"/>
  <c r="L38"/>
  <c r="H38"/>
  <c r="DG14"/>
  <c r="DD14"/>
  <c r="DA14"/>
  <c r="CX14"/>
  <c r="CU14"/>
  <c r="CN14"/>
  <c r="CM14"/>
  <c r="BW14"/>
  <c r="BV14"/>
  <c r="BU14"/>
  <c r="BR14"/>
  <c r="BK14"/>
  <c r="BH14"/>
  <c r="AZ14"/>
  <c r="AY14"/>
  <c r="AX14"/>
  <c r="AT14"/>
  <c r="AO14"/>
  <c r="AN14"/>
  <c r="AM14"/>
  <c r="AI14"/>
  <c r="AE14"/>
  <c r="Z14"/>
  <c r="AA14"/>
  <c r="Y14"/>
  <c r="X14"/>
  <c r="T14"/>
  <c r="P14"/>
  <c r="L14"/>
  <c r="H14"/>
  <c r="DG8"/>
  <c r="DD8"/>
  <c r="DA8"/>
  <c r="CX8"/>
  <c r="CU8"/>
  <c r="CN8"/>
  <c r="CM8"/>
  <c r="BW8"/>
  <c r="BV8"/>
  <c r="BU8"/>
  <c r="BR8"/>
  <c r="BK8"/>
  <c r="BH8"/>
  <c r="AZ8"/>
  <c r="AY8"/>
  <c r="AX8"/>
  <c r="AT8"/>
  <c r="AO8"/>
  <c r="AP8"/>
  <c r="AN8"/>
  <c r="AM8"/>
  <c r="AI8"/>
  <c r="AE8"/>
  <c r="Z8"/>
  <c r="CQ8"/>
  <c r="Y8"/>
  <c r="AA8"/>
  <c r="X8"/>
  <c r="T8"/>
  <c r="P8"/>
  <c r="L8"/>
  <c r="H8"/>
  <c r="CR8"/>
  <c r="DG5"/>
  <c r="DD5"/>
  <c r="DA5"/>
  <c r="CX5"/>
  <c r="CU5"/>
  <c r="CN5"/>
  <c r="CM5"/>
  <c r="BW5"/>
  <c r="BV5"/>
  <c r="BU5"/>
  <c r="BR5"/>
  <c r="BX5"/>
  <c r="BK5"/>
  <c r="BH5"/>
  <c r="AZ5"/>
  <c r="AY5"/>
  <c r="CP5"/>
  <c r="AX5"/>
  <c r="AT5"/>
  <c r="AO5"/>
  <c r="AP5"/>
  <c r="AN5"/>
  <c r="AM5"/>
  <c r="AI5"/>
  <c r="AE5"/>
  <c r="Z5"/>
  <c r="Y5"/>
  <c r="X5"/>
  <c r="T5"/>
  <c r="P5"/>
  <c r="L5"/>
  <c r="H5"/>
  <c r="DG40"/>
  <c r="DD40"/>
  <c r="DA40"/>
  <c r="CX40"/>
  <c r="CU40"/>
  <c r="CN40"/>
  <c r="CM40"/>
  <c r="BW40"/>
  <c r="BV40"/>
  <c r="CP40"/>
  <c r="BU40"/>
  <c r="BR40"/>
  <c r="BK40"/>
  <c r="BH40"/>
  <c r="AZ40"/>
  <c r="AY40"/>
  <c r="AX40"/>
  <c r="AT40"/>
  <c r="AO40"/>
  <c r="AN40"/>
  <c r="AM40"/>
  <c r="AI40"/>
  <c r="AE40"/>
  <c r="Z40"/>
  <c r="Y40"/>
  <c r="AA40"/>
  <c r="X40"/>
  <c r="T40"/>
  <c r="P40"/>
  <c r="L40"/>
  <c r="H40"/>
  <c r="DG10"/>
  <c r="DD10"/>
  <c r="DA10"/>
  <c r="CX10"/>
  <c r="CU10"/>
  <c r="CN10"/>
  <c r="CM10"/>
  <c r="BW10"/>
  <c r="BV10"/>
  <c r="BU10"/>
  <c r="BR10"/>
  <c r="BK10"/>
  <c r="BH10"/>
  <c r="AZ10"/>
  <c r="AY10"/>
  <c r="AX10"/>
  <c r="AT10"/>
  <c r="AO10"/>
  <c r="AN10"/>
  <c r="AM10"/>
  <c r="AI10"/>
  <c r="AE10"/>
  <c r="Z10"/>
  <c r="CQ10"/>
  <c r="Y10"/>
  <c r="X10"/>
  <c r="T10"/>
  <c r="P10"/>
  <c r="L10"/>
  <c r="H10"/>
  <c r="DG13"/>
  <c r="DD13"/>
  <c r="DA13"/>
  <c r="CX13"/>
  <c r="CU13"/>
  <c r="CN13"/>
  <c r="CM13"/>
  <c r="CO13"/>
  <c r="DR13"/>
  <c r="BW13"/>
  <c r="BV13"/>
  <c r="BU13"/>
  <c r="BR13"/>
  <c r="BK13"/>
  <c r="BH13"/>
  <c r="AZ13"/>
  <c r="AY13"/>
  <c r="BA13"/>
  <c r="AX13"/>
  <c r="AT13"/>
  <c r="AO13"/>
  <c r="AN13"/>
  <c r="AM13"/>
  <c r="AI13"/>
  <c r="AE13"/>
  <c r="Z13"/>
  <c r="Y13"/>
  <c r="AA13"/>
  <c r="X13"/>
  <c r="T13"/>
  <c r="P13"/>
  <c r="L13"/>
  <c r="H13"/>
  <c r="DG34"/>
  <c r="DD34"/>
  <c r="DA34"/>
  <c r="CX34"/>
  <c r="CU34"/>
  <c r="CN34"/>
  <c r="CM34"/>
  <c r="BW34"/>
  <c r="BV34"/>
  <c r="BU34"/>
  <c r="BR34"/>
  <c r="BX34"/>
  <c r="BK34"/>
  <c r="BH34"/>
  <c r="AZ34"/>
  <c r="BA34"/>
  <c r="AY34"/>
  <c r="AX34"/>
  <c r="AT34"/>
  <c r="AO34"/>
  <c r="AN34"/>
  <c r="AM34"/>
  <c r="AI34"/>
  <c r="AE34"/>
  <c r="Z34"/>
  <c r="Y34"/>
  <c r="AA34"/>
  <c r="X34"/>
  <c r="T34"/>
  <c r="P34"/>
  <c r="L34"/>
  <c r="H34"/>
  <c r="CP34"/>
  <c r="DF28"/>
  <c r="DG28"/>
  <c r="DD28"/>
  <c r="DA28"/>
  <c r="CW28"/>
  <c r="CX28"/>
  <c r="CV28"/>
  <c r="CU28"/>
  <c r="CN28"/>
  <c r="CM28"/>
  <c r="CO28"/>
  <c r="BW28"/>
  <c r="BV28"/>
  <c r="BU28"/>
  <c r="BR28"/>
  <c r="BK28"/>
  <c r="BH28"/>
  <c r="AZ28"/>
  <c r="AY28"/>
  <c r="AX28"/>
  <c r="AT28"/>
  <c r="AO28"/>
  <c r="AN28"/>
  <c r="AM28"/>
  <c r="AI28"/>
  <c r="AE28"/>
  <c r="Z28"/>
  <c r="CQ28"/>
  <c r="Y28"/>
  <c r="X28"/>
  <c r="T28"/>
  <c r="P28"/>
  <c r="L28"/>
  <c r="H28"/>
  <c r="DG3"/>
  <c r="DD3"/>
  <c r="DA3"/>
  <c r="CX3"/>
  <c r="CU3"/>
  <c r="CN3"/>
  <c r="CM3"/>
  <c r="BW3"/>
  <c r="BV3"/>
  <c r="BU3"/>
  <c r="BR3"/>
  <c r="BK3"/>
  <c r="BH3"/>
  <c r="BX3"/>
  <c r="AZ3"/>
  <c r="AY3"/>
  <c r="BA3"/>
  <c r="AX3"/>
  <c r="AT3"/>
  <c r="AO3"/>
  <c r="AN3"/>
  <c r="AP3"/>
  <c r="AM3"/>
  <c r="AI3"/>
  <c r="AE3"/>
  <c r="Z3"/>
  <c r="Y3"/>
  <c r="X3"/>
  <c r="T3"/>
  <c r="P3"/>
  <c r="L3"/>
  <c r="H3"/>
  <c r="DG25"/>
  <c r="DD25"/>
  <c r="DA25"/>
  <c r="CX25"/>
  <c r="CU25"/>
  <c r="CN25"/>
  <c r="CM25"/>
  <c r="BW25"/>
  <c r="BV25"/>
  <c r="BU25"/>
  <c r="BR25"/>
  <c r="BK25"/>
  <c r="BH25"/>
  <c r="AZ25"/>
  <c r="AY25"/>
  <c r="BA25"/>
  <c r="AX25"/>
  <c r="AT25"/>
  <c r="AO25"/>
  <c r="AN25"/>
  <c r="AP25"/>
  <c r="AM25"/>
  <c r="AI25"/>
  <c r="AE25"/>
  <c r="Z25"/>
  <c r="CQ25"/>
  <c r="Y25"/>
  <c r="X25"/>
  <c r="T25"/>
  <c r="P25"/>
  <c r="L25"/>
  <c r="H25"/>
  <c r="DJ28"/>
  <c r="DJ27"/>
  <c r="DJ13"/>
  <c r="DL46"/>
  <c r="DK46"/>
  <c r="DJ46"/>
  <c r="DG46"/>
  <c r="DD46"/>
  <c r="DA46"/>
  <c r="CX46"/>
  <c r="CU46"/>
  <c r="CN46"/>
  <c r="CM46"/>
  <c r="BW46"/>
  <c r="BV46"/>
  <c r="BU46"/>
  <c r="BR46"/>
  <c r="BK46"/>
  <c r="BH46"/>
  <c r="AZ46"/>
  <c r="AY46"/>
  <c r="AX46"/>
  <c r="AT46"/>
  <c r="AO46"/>
  <c r="AN46"/>
  <c r="AM46"/>
  <c r="AI46"/>
  <c r="AE46"/>
  <c r="Z46"/>
  <c r="Y46"/>
  <c r="X46"/>
  <c r="T46"/>
  <c r="P46"/>
  <c r="L46"/>
  <c r="H46"/>
  <c r="DL45"/>
  <c r="DK45"/>
  <c r="DJ45"/>
  <c r="DG45"/>
  <c r="DD45"/>
  <c r="DA45"/>
  <c r="CX45"/>
  <c r="CU45"/>
  <c r="CN45"/>
  <c r="CM45"/>
  <c r="CO45"/>
  <c r="BW45"/>
  <c r="BV45"/>
  <c r="BU45"/>
  <c r="BR45"/>
  <c r="BK45"/>
  <c r="BH45"/>
  <c r="AZ45"/>
  <c r="AY45"/>
  <c r="BA45"/>
  <c r="AX45"/>
  <c r="AT45"/>
  <c r="AO45"/>
  <c r="AN45"/>
  <c r="AM45"/>
  <c r="AI45"/>
  <c r="AE45"/>
  <c r="Z45"/>
  <c r="Y45"/>
  <c r="X45"/>
  <c r="T45"/>
  <c r="P45"/>
  <c r="L45"/>
  <c r="H45"/>
  <c r="DL44"/>
  <c r="DK44"/>
  <c r="DM44"/>
  <c r="DT44"/>
  <c r="DJ44"/>
  <c r="DG44"/>
  <c r="DD44"/>
  <c r="DA44"/>
  <c r="CX44"/>
  <c r="CU44"/>
  <c r="CN44"/>
  <c r="CM44"/>
  <c r="CO44"/>
  <c r="BW44"/>
  <c r="BV44"/>
  <c r="BU44"/>
  <c r="BR44"/>
  <c r="BK44"/>
  <c r="BH44"/>
  <c r="AZ44"/>
  <c r="AY44"/>
  <c r="BA44"/>
  <c r="AX44"/>
  <c r="AT44"/>
  <c r="AO44"/>
  <c r="AN44"/>
  <c r="CP44"/>
  <c r="DO44"/>
  <c r="AM44"/>
  <c r="AI44"/>
  <c r="AE44"/>
  <c r="Z44"/>
  <c r="Y44"/>
  <c r="X44"/>
  <c r="T44"/>
  <c r="P44"/>
  <c r="L44"/>
  <c r="H44"/>
  <c r="DL43"/>
  <c r="DK43"/>
  <c r="DM43"/>
  <c r="DJ43"/>
  <c r="DG43"/>
  <c r="DD43"/>
  <c r="DA43"/>
  <c r="CX43"/>
  <c r="CU43"/>
  <c r="CN43"/>
  <c r="CM43"/>
  <c r="BW43"/>
  <c r="BV43"/>
  <c r="BU43"/>
  <c r="BR43"/>
  <c r="BK43"/>
  <c r="BH43"/>
  <c r="AZ43"/>
  <c r="AY43"/>
  <c r="BA43"/>
  <c r="AX43"/>
  <c r="AT43"/>
  <c r="AO43"/>
  <c r="AN43"/>
  <c r="CP43"/>
  <c r="AM43"/>
  <c r="AI43"/>
  <c r="AE43"/>
  <c r="Z43"/>
  <c r="CQ43"/>
  <c r="Y43"/>
  <c r="X43"/>
  <c r="T43"/>
  <c r="P43"/>
  <c r="CR43"/>
  <c r="DQ43"/>
  <c r="L43"/>
  <c r="H43"/>
  <c r="DL42"/>
  <c r="DK42"/>
  <c r="DJ42"/>
  <c r="DL41"/>
  <c r="DK41"/>
  <c r="DJ41"/>
  <c r="DL40"/>
  <c r="DK40"/>
  <c r="DJ40"/>
  <c r="DL39"/>
  <c r="DK39"/>
  <c r="DJ39"/>
  <c r="DL38"/>
  <c r="DK38"/>
  <c r="DM38"/>
  <c r="DT38"/>
  <c r="DJ38"/>
  <c r="DL37"/>
  <c r="DK37"/>
  <c r="DJ37"/>
  <c r="DL36"/>
  <c r="DK36"/>
  <c r="DJ36"/>
  <c r="DL35"/>
  <c r="DM35"/>
  <c r="DT35"/>
  <c r="DK35"/>
  <c r="DJ35"/>
  <c r="DL34"/>
  <c r="DK34"/>
  <c r="DM34"/>
  <c r="DT34"/>
  <c r="DJ34"/>
  <c r="DL33"/>
  <c r="DK33"/>
  <c r="DJ33"/>
  <c r="DL32"/>
  <c r="DK32"/>
  <c r="DJ32"/>
  <c r="DL31"/>
  <c r="DM31"/>
  <c r="DK31"/>
  <c r="DJ31"/>
  <c r="DL30"/>
  <c r="DK30"/>
  <c r="DM30"/>
  <c r="DJ30"/>
  <c r="DL29"/>
  <c r="DK29"/>
  <c r="DJ29"/>
  <c r="DL28"/>
  <c r="DK28"/>
  <c r="DL27"/>
  <c r="DK27"/>
  <c r="DM27"/>
  <c r="DT27"/>
  <c r="DL26"/>
  <c r="DK26"/>
  <c r="DJ26"/>
  <c r="DL25"/>
  <c r="DM25"/>
  <c r="DK25"/>
  <c r="DJ25"/>
  <c r="DL24"/>
  <c r="DK24"/>
  <c r="DJ24"/>
  <c r="DL23"/>
  <c r="DK23"/>
  <c r="DL22"/>
  <c r="DM22"/>
  <c r="DK22"/>
  <c r="DJ22"/>
  <c r="DL21"/>
  <c r="DK21"/>
  <c r="DM21"/>
  <c r="DJ21"/>
  <c r="DL20"/>
  <c r="DK20"/>
  <c r="DJ20"/>
  <c r="DL19"/>
  <c r="DK19"/>
  <c r="DL18"/>
  <c r="DK18"/>
  <c r="DM18"/>
  <c r="DT18"/>
  <c r="DJ18"/>
  <c r="DL17"/>
  <c r="DK17"/>
  <c r="DJ17"/>
  <c r="DL16"/>
  <c r="DK16"/>
  <c r="DM16"/>
  <c r="DJ16"/>
  <c r="DL15"/>
  <c r="DK15"/>
  <c r="DJ15"/>
  <c r="DL14"/>
  <c r="DM14"/>
  <c r="DK14"/>
  <c r="DJ14"/>
  <c r="DL13"/>
  <c r="DK13"/>
  <c r="DM13"/>
  <c r="DL12"/>
  <c r="DK12"/>
  <c r="DL11"/>
  <c r="DK11"/>
  <c r="DJ11"/>
  <c r="DL10"/>
  <c r="DK10"/>
  <c r="DJ10"/>
  <c r="DL9"/>
  <c r="DK9"/>
  <c r="DJ9"/>
  <c r="DL8"/>
  <c r="DM8"/>
  <c r="DK8"/>
  <c r="DJ8"/>
  <c r="DL7"/>
  <c r="DK7"/>
  <c r="DM7"/>
  <c r="DJ7"/>
  <c r="DL6"/>
  <c r="DK6"/>
  <c r="DM6"/>
  <c r="DT6"/>
  <c r="DL5"/>
  <c r="DM5"/>
  <c r="DK5"/>
  <c r="DJ5"/>
  <c r="DL4"/>
  <c r="DK4"/>
  <c r="DM4"/>
  <c r="DJ4"/>
  <c r="DL3"/>
  <c r="DK3"/>
  <c r="DM3"/>
  <c r="DJ3"/>
  <c r="DR6"/>
  <c r="DR35"/>
  <c r="CP45"/>
  <c r="DO45"/>
  <c r="DM45"/>
  <c r="CR46"/>
  <c r="DQ46"/>
  <c r="CO46"/>
  <c r="DS46"/>
  <c r="CP46"/>
  <c r="DO46"/>
  <c r="AP46"/>
  <c r="DM19"/>
  <c r="DU31"/>
  <c r="DQ27"/>
  <c r="DM39"/>
  <c r="DM46"/>
  <c r="DM40"/>
  <c r="DM9"/>
  <c r="DM17"/>
  <c r="DM32"/>
  <c r="DM12"/>
  <c r="DM20"/>
  <c r="DM26"/>
  <c r="DM36"/>
  <c r="DM24"/>
  <c r="DM29"/>
  <c r="DM42"/>
  <c r="DM10"/>
  <c r="DM11"/>
  <c r="DT11"/>
  <c r="DM23"/>
  <c r="DM28"/>
  <c r="DM33"/>
  <c r="DT33"/>
  <c r="DM37"/>
  <c r="DM15"/>
  <c r="DT46"/>
  <c r="DT36"/>
  <c r="DR38"/>
  <c r="DT32"/>
  <c r="DR33"/>
  <c r="BX45"/>
  <c r="BX46"/>
  <c r="BA46"/>
  <c r="DO31"/>
  <c r="AP43"/>
  <c r="AP44"/>
  <c r="AP45"/>
  <c r="CQ45"/>
  <c r="DP45"/>
  <c r="CQ46"/>
  <c r="CQ44"/>
  <c r="DP44"/>
  <c r="DU6"/>
  <c r="AA44"/>
  <c r="AA45"/>
  <c r="AA46"/>
  <c r="DP16"/>
  <c r="DV16"/>
  <c r="CR45"/>
  <c r="DQ45"/>
  <c r="DV25"/>
  <c r="DV22"/>
  <c r="DU34"/>
  <c r="DV46"/>
  <c r="DP46"/>
  <c r="DO12"/>
  <c r="DU5"/>
  <c r="DS24"/>
  <c r="DS9"/>
  <c r="DV39"/>
  <c r="DP39"/>
  <c r="DM41"/>
  <c r="DT41"/>
  <c r="CP21"/>
  <c r="DO21"/>
  <c r="DR11"/>
  <c r="DS45"/>
  <c r="BX43"/>
  <c r="CR44"/>
  <c r="DQ44"/>
  <c r="AA25"/>
  <c r="CO43"/>
  <c r="BX25"/>
  <c r="CR3"/>
  <c r="DQ3"/>
  <c r="CO3"/>
  <c r="AP28"/>
  <c r="BA28"/>
  <c r="CR34"/>
  <c r="DQ34"/>
  <c r="CO34"/>
  <c r="DS34"/>
  <c r="BA40"/>
  <c r="CR5"/>
  <c r="DQ5"/>
  <c r="CO5"/>
  <c r="DR5"/>
  <c r="AP38"/>
  <c r="AA20"/>
  <c r="AP17"/>
  <c r="BA17"/>
  <c r="AP22"/>
  <c r="BA22"/>
  <c r="CO22"/>
  <c r="CO27"/>
  <c r="CR16"/>
  <c r="DS16"/>
  <c r="BX35"/>
  <c r="CP41"/>
  <c r="DU41"/>
  <c r="CR23"/>
  <c r="BA23"/>
  <c r="AP39"/>
  <c r="BA39"/>
  <c r="CO39"/>
  <c r="CQ32"/>
  <c r="DV32"/>
  <c r="AP32"/>
  <c r="BX31"/>
  <c r="CO29"/>
  <c r="AA4"/>
  <c r="CQ21"/>
  <c r="CP18"/>
  <c r="CQ18"/>
  <c r="AP18"/>
  <c r="CR37"/>
  <c r="AP36"/>
  <c r="CR25"/>
  <c r="DQ25"/>
  <c r="CP25"/>
  <c r="DU25"/>
  <c r="CO25"/>
  <c r="AA3"/>
  <c r="CP13"/>
  <c r="DO13"/>
  <c r="AP34"/>
  <c r="CQ13"/>
  <c r="DV13"/>
  <c r="CR10"/>
  <c r="DQ10"/>
  <c r="BX10"/>
  <c r="CO10"/>
  <c r="DR10"/>
  <c r="BX40"/>
  <c r="AP14"/>
  <c r="BA14"/>
  <c r="CO14"/>
  <c r="AA38"/>
  <c r="CR20"/>
  <c r="DS20"/>
  <c r="AA17"/>
  <c r="BX17"/>
  <c r="AA22"/>
  <c r="BX22"/>
  <c r="AP27"/>
  <c r="AA7"/>
  <c r="AP9"/>
  <c r="CR41"/>
  <c r="DQ41"/>
  <c r="AP41"/>
  <c r="CP19"/>
  <c r="BX19"/>
  <c r="AA39"/>
  <c r="BX39"/>
  <c r="AP33"/>
  <c r="CR31"/>
  <c r="DQ31"/>
  <c r="CO31"/>
  <c r="DT31"/>
  <c r="CR29"/>
  <c r="DQ29"/>
  <c r="CQ29"/>
  <c r="DV29"/>
  <c r="AP29"/>
  <c r="CP15"/>
  <c r="AP4"/>
  <c r="CR21"/>
  <c r="DQ21"/>
  <c r="BA21"/>
  <c r="CO21"/>
  <c r="CP37"/>
  <c r="CQ26"/>
  <c r="DP26"/>
  <c r="AP26"/>
  <c r="CR18"/>
  <c r="DQ18"/>
  <c r="CQ37"/>
  <c r="CQ3"/>
  <c r="DV3"/>
  <c r="CR28"/>
  <c r="DS28"/>
  <c r="AA28"/>
  <c r="BX28"/>
  <c r="CR13"/>
  <c r="DQ13"/>
  <c r="CP8"/>
  <c r="DO8"/>
  <c r="CR14"/>
  <c r="DQ14"/>
  <c r="CR38"/>
  <c r="DS38"/>
  <c r="BX38"/>
  <c r="CR7"/>
  <c r="AA41"/>
  <c r="CP30"/>
  <c r="DU30"/>
  <c r="CQ23"/>
  <c r="AA30"/>
  <c r="BX30"/>
  <c r="CP32"/>
  <c r="DU32"/>
  <c r="BX32"/>
  <c r="AA31"/>
  <c r="AA11"/>
  <c r="BX11"/>
  <c r="BX18"/>
  <c r="DR3"/>
  <c r="DS3"/>
  <c r="DR43"/>
  <c r="DV10"/>
  <c r="DP10"/>
  <c r="DR44"/>
  <c r="DR25"/>
  <c r="DP3"/>
  <c r="DQ28"/>
  <c r="CR40"/>
  <c r="DQ40"/>
  <c r="CO40"/>
  <c r="BA5"/>
  <c r="AA10"/>
  <c r="CQ40"/>
  <c r="AP40"/>
  <c r="AA5"/>
  <c r="CQ5"/>
  <c r="DP5"/>
  <c r="CP38"/>
  <c r="CQ20"/>
  <c r="DV20"/>
  <c r="CP27"/>
  <c r="CP7"/>
  <c r="DU7"/>
  <c r="CP9"/>
  <c r="DO9"/>
  <c r="AA23"/>
  <c r="CP33"/>
  <c r="CQ24"/>
  <c r="DP24"/>
  <c r="CP29"/>
  <c r="CP36"/>
  <c r="DU36"/>
  <c r="AA21"/>
  <c r="CP11"/>
  <c r="DU11"/>
  <c r="CP26"/>
  <c r="DU26"/>
  <c r="CP14"/>
  <c r="DU14"/>
  <c r="CP22"/>
  <c r="DU22"/>
  <c r="CP39"/>
  <c r="CP42"/>
  <c r="DO42"/>
  <c r="CP4"/>
  <c r="DQ38"/>
  <c r="DV37"/>
  <c r="DP37"/>
  <c r="DP29"/>
  <c r="DV18"/>
  <c r="DP18"/>
  <c r="DS29"/>
  <c r="DT29"/>
  <c r="DR29"/>
  <c r="DT39"/>
  <c r="DR39"/>
  <c r="DQ23"/>
  <c r="DR27"/>
  <c r="DS27"/>
  <c r="DT5"/>
  <c r="DU8"/>
  <c r="DU19"/>
  <c r="DO19"/>
  <c r="DT14"/>
  <c r="DR14"/>
  <c r="DO25"/>
  <c r="DQ37"/>
  <c r="DU18"/>
  <c r="DR22"/>
  <c r="DP23"/>
  <c r="DV23"/>
  <c r="DS18"/>
  <c r="DT21"/>
  <c r="DR21"/>
  <c r="DU15"/>
  <c r="DO15"/>
  <c r="DR31"/>
  <c r="DU13"/>
  <c r="DV21"/>
  <c r="DP21"/>
  <c r="DP32"/>
  <c r="DO32"/>
  <c r="DO30"/>
  <c r="DS41"/>
  <c r="DQ16"/>
  <c r="DO11"/>
  <c r="DU4"/>
  <c r="DO4"/>
  <c r="DO29"/>
  <c r="DU29"/>
  <c r="DU9"/>
  <c r="DO38"/>
  <c r="DU38"/>
  <c r="DT40"/>
  <c r="DR40"/>
  <c r="DO22"/>
  <c r="DO36"/>
  <c r="DV24"/>
  <c r="DO7"/>
  <c r="DV40"/>
  <c r="DP40"/>
  <c r="DO39"/>
  <c r="DU39"/>
  <c r="DO33"/>
  <c r="DU33"/>
  <c r="DO27"/>
  <c r="DU27"/>
  <c r="DV5"/>
  <c r="DO14"/>
  <c r="DU37"/>
  <c r="DO37"/>
  <c r="DT22"/>
  <c r="DR15"/>
  <c r="DS15"/>
  <c r="DS26"/>
  <c r="DR26"/>
  <c r="DQ20"/>
  <c r="DP43"/>
  <c r="DV43"/>
  <c r="DU43"/>
  <c r="DO43"/>
  <c r="DT45"/>
  <c r="DR45"/>
  <c r="DP8"/>
  <c r="DV8"/>
  <c r="DU17"/>
  <c r="DO17"/>
  <c r="DT4"/>
  <c r="DR4"/>
  <c r="DV36"/>
  <c r="DP36"/>
  <c r="DP28"/>
  <c r="DV28"/>
  <c r="DT16"/>
  <c r="DR16"/>
  <c r="DR19"/>
  <c r="DT19"/>
  <c r="DV31"/>
  <c r="DP31"/>
  <c r="DR42"/>
  <c r="DT42"/>
  <c r="DS42"/>
  <c r="DQ6"/>
  <c r="DS6"/>
  <c r="DO40"/>
  <c r="DU40"/>
  <c r="DU16"/>
  <c r="DO16"/>
  <c r="DP11"/>
  <c r="DV11"/>
  <c r="DS21"/>
  <c r="DT25"/>
  <c r="DO18"/>
  <c r="DR46"/>
  <c r="BX44"/>
  <c r="CP28"/>
  <c r="DO28"/>
  <c r="BX13"/>
  <c r="AP10"/>
  <c r="BA10"/>
  <c r="BX14"/>
  <c r="CQ38"/>
  <c r="DV38"/>
  <c r="BA20"/>
  <c r="CQ27"/>
  <c r="DV27"/>
  <c r="BA27"/>
  <c r="BX16"/>
  <c r="CP35"/>
  <c r="CQ35"/>
  <c r="BX7"/>
  <c r="CO23"/>
  <c r="CR39"/>
  <c r="DQ39"/>
  <c r="CQ33"/>
  <c r="DP33"/>
  <c r="CP24"/>
  <c r="BX4"/>
  <c r="BX26"/>
  <c r="BA37"/>
  <c r="CR36"/>
  <c r="DS40"/>
  <c r="DU46"/>
  <c r="DV44"/>
  <c r="DO34"/>
  <c r="AA43"/>
  <c r="CQ34"/>
  <c r="AP13"/>
  <c r="CP10"/>
  <c r="DO10"/>
  <c r="BA8"/>
  <c r="BX8"/>
  <c r="CO8"/>
  <c r="CP20"/>
  <c r="BX20"/>
  <c r="CQ17"/>
  <c r="AA16"/>
  <c r="CQ7"/>
  <c r="AP7"/>
  <c r="CQ9"/>
  <c r="BA9"/>
  <c r="BX41"/>
  <c r="CQ19"/>
  <c r="CO30"/>
  <c r="CR33"/>
  <c r="AA32"/>
  <c r="BX24"/>
  <c r="BA29"/>
  <c r="BX29"/>
  <c r="CR4"/>
  <c r="CR11"/>
  <c r="CO37"/>
  <c r="DS37"/>
  <c r="CO12"/>
  <c r="DR12"/>
  <c r="DT15"/>
  <c r="DT26"/>
  <c r="DP25"/>
  <c r="DO5"/>
  <c r="DS8"/>
  <c r="DP22"/>
  <c r="BA4"/>
  <c r="DO6"/>
  <c r="DT3"/>
  <c r="DT43"/>
  <c r="CP3"/>
  <c r="CR22"/>
  <c r="CR35"/>
  <c r="CO7"/>
  <c r="DS7"/>
  <c r="CQ30"/>
  <c r="AA42"/>
  <c r="DO24"/>
  <c r="DU24"/>
  <c r="DR17"/>
  <c r="DT17"/>
  <c r="DT23"/>
  <c r="DR23"/>
  <c r="DS31"/>
  <c r="DO41"/>
  <c r="DS14"/>
  <c r="DS5"/>
  <c r="DS39"/>
  <c r="DS13"/>
  <c r="DS10"/>
  <c r="DS25"/>
  <c r="DS44"/>
  <c r="DS43"/>
  <c r="DR34"/>
  <c r="DP27"/>
  <c r="DU28"/>
  <c r="DQ8"/>
  <c r="DU10"/>
  <c r="DT37"/>
  <c r="DR37"/>
  <c r="DT12"/>
  <c r="DO26"/>
  <c r="DP20"/>
  <c r="DU42"/>
  <c r="DQ7"/>
  <c r="DS23"/>
  <c r="DV26"/>
  <c r="DT10"/>
  <c r="DT13"/>
  <c r="DP13"/>
  <c r="DU21"/>
  <c r="DV33"/>
  <c r="DP38"/>
  <c r="DT28"/>
  <c r="DR28"/>
  <c r="DR9"/>
  <c r="DT9"/>
  <c r="DV41"/>
  <c r="DP41"/>
  <c r="DU23"/>
  <c r="DO23"/>
  <c r="DV4"/>
  <c r="DP4"/>
  <c r="DS19"/>
  <c r="DV45"/>
  <c r="DS17"/>
  <c r="DR20"/>
  <c r="DT20"/>
  <c r="DT7"/>
  <c r="DR7"/>
  <c r="DV30"/>
  <c r="DP30"/>
  <c r="DR32"/>
  <c r="DS32"/>
  <c r="DT24"/>
  <c r="DR24"/>
  <c r="DV6"/>
  <c r="DP6"/>
  <c r="DU45"/>
  <c r="BU24"/>
  <c r="AA6"/>
  <c r="DU44"/>
  <c r="CQ14"/>
  <c r="CQ42"/>
  <c r="CQ15"/>
  <c r="CQ12"/>
  <c r="DS12"/>
  <c r="DU3"/>
  <c r="DO3"/>
  <c r="DT30"/>
  <c r="DR30"/>
  <c r="DS30"/>
  <c r="DV9"/>
  <c r="DP9"/>
  <c r="DV17"/>
  <c r="DP17"/>
  <c r="DV34"/>
  <c r="DP34"/>
  <c r="DO35"/>
  <c r="DU35"/>
  <c r="DQ11"/>
  <c r="DS11"/>
  <c r="DP19"/>
  <c r="DV19"/>
  <c r="DQ35"/>
  <c r="DS35"/>
  <c r="DQ4"/>
  <c r="DS4"/>
  <c r="DV7"/>
  <c r="DP7"/>
  <c r="DU20"/>
  <c r="DO20"/>
  <c r="DQ36"/>
  <c r="DS36"/>
  <c r="DQ22"/>
  <c r="DS22"/>
  <c r="DQ33"/>
  <c r="DS33"/>
  <c r="DT8"/>
  <c r="DR8"/>
  <c r="DP35"/>
  <c r="DV35"/>
  <c r="DP42"/>
  <c r="DV42"/>
  <c r="DP14"/>
  <c r="DV14"/>
  <c r="DP12"/>
  <c r="DV12"/>
  <c r="DP15"/>
  <c r="DV15"/>
</calcChain>
</file>

<file path=xl/sharedStrings.xml><?xml version="1.0" encoding="utf-8"?>
<sst xmlns="http://schemas.openxmlformats.org/spreadsheetml/2006/main" count="298" uniqueCount="115">
  <si>
    <t>Delhi</t>
  </si>
  <si>
    <t>Ahmedabad</t>
  </si>
  <si>
    <t>Chennai</t>
  </si>
  <si>
    <t>Guwahati</t>
  </si>
  <si>
    <t>Hyderabad</t>
  </si>
  <si>
    <t>Jabalpur</t>
  </si>
  <si>
    <t>Jaipur</t>
  </si>
  <si>
    <t>Jammu</t>
  </si>
  <si>
    <t>Kolkata</t>
  </si>
  <si>
    <t>Mumbai</t>
  </si>
  <si>
    <t>Patna</t>
  </si>
  <si>
    <t>Silchar</t>
  </si>
  <si>
    <t>Bhopal</t>
  </si>
  <si>
    <t>Lucknow</t>
  </si>
  <si>
    <t>KVS(HQ)</t>
  </si>
  <si>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</si>
  <si>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</si>
  <si>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</si>
  <si>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</si>
  <si>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</si>
  <si>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</si>
  <si>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</si>
  <si>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</si>
  <si>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</si>
  <si>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</si>
  <si>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</si>
  <si>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</si>
  <si>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</si>
  <si>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</si>
  <si>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</si>
  <si>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</si>
  <si>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</si>
  <si>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</si>
  <si>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</si>
  <si>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</si>
  <si>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</si>
  <si>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</si>
  <si>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</si>
  <si>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</si>
  <si>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</si>
  <si>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</si>
  <si>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</si>
  <si>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</si>
  <si>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</si>
  <si>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</si>
  <si>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</si>
  <si>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</si>
  <si>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</si>
  <si>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</si>
  <si>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</si>
  <si>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</si>
  <si>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</si>
  <si>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</si>
  <si>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</si>
  <si>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</si>
  <si>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</si>
  <si>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</si>
  <si>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</si>
  <si>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</si>
  <si>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</si>
  <si>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</si>
  <si>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</si>
  <si>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</si>
  <si>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 xml:space="preserve">Boys </t>
  </si>
  <si>
    <t>Grils</t>
  </si>
  <si>
    <t>Total enroment in Hum.</t>
  </si>
  <si>
    <t>No. of Section(s)-Hum.</t>
  </si>
  <si>
    <t>Total enroment in Science.</t>
  </si>
  <si>
    <t>No. of Section(s)-Science.</t>
  </si>
  <si>
    <t>No. of Section(s)-Commerce.</t>
  </si>
  <si>
    <t>Total enroment in Commerce.</t>
  </si>
  <si>
    <t>KV NO.1 KASARAGOD</t>
  </si>
  <si>
    <t>ERNAKULAM</t>
  </si>
  <si>
    <t>KERALA</t>
  </si>
  <si>
    <t>K V NO.2 KASARAGOD</t>
  </si>
  <si>
    <t>K V KANHANGAD</t>
  </si>
  <si>
    <t>KV INS ZAMORIN,EZHIMALA</t>
  </si>
  <si>
    <t>K V CRPF PERINGOME</t>
  </si>
  <si>
    <t>K V PAYYANUR</t>
  </si>
  <si>
    <t>K V KELTRON NAGAR</t>
  </si>
  <si>
    <t>K V KANNUR</t>
  </si>
  <si>
    <t xml:space="preserve">K V THALASSERY </t>
  </si>
  <si>
    <t>K V KALPETTA</t>
  </si>
  <si>
    <t>K V NO.I CALICUT</t>
  </si>
  <si>
    <t>K V NO.2CALICUT</t>
  </si>
  <si>
    <t>K V MALAPPURAM</t>
  </si>
  <si>
    <t>K V No.1  PALAKKAD</t>
  </si>
  <si>
    <t>K V No.2 PALAKKAD,KANJIKODE</t>
  </si>
  <si>
    <t>K V OTTAPALAM</t>
  </si>
  <si>
    <t>K V THRISSUR</t>
  </si>
  <si>
    <t>K V RAMAVARMAPURAM</t>
  </si>
  <si>
    <t>K V NAD ALUVA</t>
  </si>
  <si>
    <t>K V ERNAKULAM</t>
  </si>
  <si>
    <t>K V No.1 KOCHI</t>
  </si>
  <si>
    <t>K V No.2 KOCHI</t>
  </si>
  <si>
    <t>K V NO. 3, PORT TRUST, KOCHI</t>
  </si>
  <si>
    <t>K V INS DRONACHARYA, KOCHI</t>
  </si>
  <si>
    <t>K V PAINAVU ,IDUKKI</t>
  </si>
  <si>
    <t>K V KADUTHURUTHY</t>
  </si>
  <si>
    <t>K V RB, KOTTAYAM</t>
  </si>
  <si>
    <t>K V NTPC KAYAMKULAM</t>
  </si>
  <si>
    <t>K V CHENNEERKARA</t>
  </si>
  <si>
    <t>K V KOLLAM</t>
  </si>
  <si>
    <t>K V CRPF PALLIPURAM</t>
  </si>
  <si>
    <t>K V AFS AKKULAM TRIVANDRUM</t>
  </si>
  <si>
    <t>K V PANGODE</t>
  </si>
  <si>
    <t>K V SAP TRIVANDRUM</t>
  </si>
  <si>
    <t>K V KAVARATTI</t>
  </si>
  <si>
    <t>U T of Lakshadweep</t>
  </si>
  <si>
    <t>K V MAHE</t>
  </si>
  <si>
    <t>PUDHUCHERRY</t>
  </si>
  <si>
    <t>K V ADOOR(SHIFT I )</t>
  </si>
  <si>
    <t>K V ADOOR(SHIFT II )</t>
  </si>
  <si>
    <t>PATTOM (SHIFT I )</t>
  </si>
  <si>
    <t>PATTOM (SHIFT II )</t>
  </si>
</sst>
</file>

<file path=xl/styles.xml><?xml version="1.0" encoding="utf-8"?>
<styleSheet xmlns="http://schemas.openxmlformats.org/spreadsheetml/2006/main">
  <numFmts count="1">
    <numFmt numFmtId="168" formatCode="_(&quot;$&quot;* #,##0_);_(&quot;$&quot;* \(#,##0\);_(&quot;$&quot;* &quot;-&quot;_);_(@_)"/>
  </numFmts>
  <fonts count="18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1"/>
      <color indexed="8"/>
      <name val="Calibri"/>
      <family val="2"/>
      <charset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168" fontId="2" fillId="0" borderId="0" applyFont="0" applyFill="0" applyBorder="0" applyAlignment="0" applyProtection="0"/>
    <xf numFmtId="0" fontId="10" fillId="0" borderId="0"/>
    <xf numFmtId="0" fontId="13" fillId="16" borderId="26" applyNumberForma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0" borderId="0"/>
  </cellStyleXfs>
  <cellXfs count="137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5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8" fillId="16" borderId="26" xfId="3" applyFont="1" applyAlignment="1">
      <alignment horizontal="right"/>
    </xf>
    <xf numFmtId="0" fontId="4" fillId="6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1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7" borderId="1" xfId="0" applyFont="1" applyFill="1" applyBorder="1" applyAlignment="1"/>
    <xf numFmtId="0" fontId="6" fillId="5" borderId="1" xfId="0" applyFont="1" applyFill="1" applyBorder="1" applyAlignment="1"/>
    <xf numFmtId="0" fontId="6" fillId="7" borderId="1" xfId="0" applyFont="1" applyFill="1" applyBorder="1" applyAlignment="1"/>
    <xf numFmtId="0" fontId="4" fillId="6" borderId="1" xfId="0" applyFont="1" applyFill="1" applyBorder="1" applyAlignment="1" applyProtection="1">
      <alignment horizontal="left"/>
    </xf>
    <xf numFmtId="0" fontId="8" fillId="13" borderId="26" xfId="3" applyFont="1" applyFill="1" applyAlignment="1">
      <alignment horizontal="right"/>
    </xf>
    <xf numFmtId="0" fontId="8" fillId="3" borderId="26" xfId="3" applyFont="1" applyFill="1" applyAlignment="1">
      <alignment horizontal="right"/>
    </xf>
    <xf numFmtId="0" fontId="5" fillId="2" borderId="7" xfId="0" applyFont="1" applyFill="1" applyBorder="1" applyAlignment="1">
      <alignment horizontal="center" vertical="justify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justify"/>
    </xf>
    <xf numFmtId="0" fontId="5" fillId="3" borderId="7" xfId="0" applyFont="1" applyFill="1" applyBorder="1" applyAlignment="1">
      <alignment horizontal="center" vertical="justify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3" fillId="3" borderId="10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0" fontId="3" fillId="3" borderId="12" xfId="3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/>
    <xf numFmtId="0" fontId="4" fillId="10" borderId="1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/>
    <xf numFmtId="0" fontId="4" fillId="7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14" fillId="8" borderId="1" xfId="0" applyFont="1" applyFill="1" applyBorder="1" applyAlignment="1" applyProtection="1">
      <alignment horizontal="left" vertical="top"/>
    </xf>
    <xf numFmtId="0" fontId="14" fillId="9" borderId="1" xfId="0" applyFont="1" applyFill="1" applyBorder="1" applyAlignment="1" applyProtection="1">
      <alignment horizontal="left"/>
    </xf>
    <xf numFmtId="0" fontId="14" fillId="6" borderId="1" xfId="0" applyFont="1" applyFill="1" applyBorder="1" applyAlignment="1" applyProtection="1">
      <alignment horizontal="left"/>
    </xf>
    <xf numFmtId="0" fontId="14" fillId="6" borderId="1" xfId="0" applyFont="1" applyFill="1" applyBorder="1" applyAlignment="1" applyProtection="1">
      <alignment horizontal="left" vertical="top"/>
    </xf>
    <xf numFmtId="0" fontId="15" fillId="10" borderId="1" xfId="0" applyFont="1" applyFill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right"/>
    </xf>
    <xf numFmtId="0" fontId="15" fillId="2" borderId="1" xfId="0" applyFont="1" applyFill="1" applyBorder="1" applyAlignment="1" applyProtection="1">
      <alignment horizontal="right"/>
    </xf>
    <xf numFmtId="0" fontId="16" fillId="5" borderId="1" xfId="0" applyFont="1" applyFill="1" applyBorder="1" applyAlignment="1">
      <alignment horizontal="right"/>
    </xf>
    <xf numFmtId="0" fontId="16" fillId="7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5" borderId="1" xfId="0" applyFont="1" applyFill="1" applyBorder="1" applyAlignment="1"/>
    <xf numFmtId="0" fontId="15" fillId="1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6" fillId="11" borderId="1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right"/>
    </xf>
    <xf numFmtId="0" fontId="17" fillId="16" borderId="26" xfId="3" applyFont="1" applyAlignment="1">
      <alignment horizontal="right"/>
    </xf>
    <xf numFmtId="0" fontId="17" fillId="13" borderId="26" xfId="3" applyFont="1" applyFill="1" applyAlignment="1">
      <alignment horizontal="right"/>
    </xf>
    <xf numFmtId="0" fontId="17" fillId="3" borderId="26" xfId="3" applyFont="1" applyFill="1" applyAlignment="1">
      <alignment horizontal="right"/>
    </xf>
    <xf numFmtId="0" fontId="16" fillId="12" borderId="1" xfId="0" applyFont="1" applyFill="1" applyBorder="1" applyAlignment="1">
      <alignment horizontal="right"/>
    </xf>
    <xf numFmtId="0" fontId="15" fillId="6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5" fillId="7" borderId="1" xfId="0" applyFont="1" applyFill="1" applyBorder="1" applyAlignment="1" applyProtection="1"/>
    <xf numFmtId="0" fontId="15" fillId="2" borderId="1" xfId="0" applyFont="1" applyFill="1" applyBorder="1" applyAlignment="1" applyProtection="1"/>
    <xf numFmtId="0" fontId="15" fillId="0" borderId="1" xfId="0" applyFont="1" applyBorder="1" applyAlignment="1">
      <alignment horizontal="right"/>
    </xf>
    <xf numFmtId="0" fontId="15" fillId="7" borderId="1" xfId="0" applyFont="1" applyFill="1" applyBorder="1" applyAlignment="1"/>
    <xf numFmtId="0" fontId="15" fillId="2" borderId="1" xfId="0" applyFont="1" applyFill="1" applyBorder="1" applyAlignment="1"/>
    <xf numFmtId="0" fontId="4" fillId="11" borderId="1" xfId="0" applyFont="1" applyFill="1" applyBorder="1" applyAlignment="1" applyProtection="1">
      <alignment horizontal="right"/>
    </xf>
    <xf numFmtId="0" fontId="4" fillId="6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11" fillId="10" borderId="1" xfId="0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right"/>
    </xf>
    <xf numFmtId="0" fontId="11" fillId="11" borderId="1" xfId="0" applyFont="1" applyFill="1" applyBorder="1" applyAlignment="1" applyProtection="1">
      <alignment horizontal="right"/>
    </xf>
    <xf numFmtId="0" fontId="11" fillId="6" borderId="1" xfId="0" applyFont="1" applyFill="1" applyBorder="1" applyAlignment="1" applyProtection="1">
      <alignment horizontal="right"/>
    </xf>
    <xf numFmtId="0" fontId="11" fillId="0" borderId="1" xfId="0" applyFont="1" applyBorder="1" applyAlignment="1" applyProtection="1">
      <alignment horizontal="right"/>
    </xf>
    <xf numFmtId="0" fontId="4" fillId="2" borderId="1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left" wrapText="1"/>
    </xf>
    <xf numFmtId="0" fontId="6" fillId="8" borderId="7" xfId="0" applyFont="1" applyFill="1" applyBorder="1" applyAlignment="1">
      <alignment horizontal="left" wrapText="1"/>
    </xf>
    <xf numFmtId="0" fontId="6" fillId="9" borderId="18" xfId="0" applyFont="1" applyFill="1" applyBorder="1" applyAlignment="1">
      <alignment horizontal="left" wrapText="1"/>
    </xf>
    <xf numFmtId="0" fontId="6" fillId="9" borderId="3" xfId="0" applyFont="1" applyFill="1" applyBorder="1" applyAlignment="1">
      <alignment horizontal="left" wrapText="1"/>
    </xf>
    <xf numFmtId="0" fontId="6" fillId="6" borderId="19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9" xfId="0" applyFont="1" applyFill="1" applyBorder="1" applyAlignment="1">
      <alignment horizontal="right" wrapText="1"/>
    </xf>
    <xf numFmtId="0" fontId="6" fillId="14" borderId="17" xfId="0" applyFont="1" applyFill="1" applyBorder="1" applyAlignment="1">
      <alignment horizontal="right" wrapText="1"/>
    </xf>
    <xf numFmtId="0" fontId="6" fillId="14" borderId="19" xfId="0" applyFont="1" applyFill="1" applyBorder="1" applyAlignment="1">
      <alignment horizontal="right" wrapText="1"/>
    </xf>
    <xf numFmtId="0" fontId="6" fillId="4" borderId="20" xfId="0" applyFont="1" applyFill="1" applyBorder="1" applyAlignment="1">
      <alignment horizontal="right" wrapText="1"/>
    </xf>
    <xf numFmtId="0" fontId="6" fillId="4" borderId="15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15" borderId="18" xfId="0" applyFont="1" applyFill="1" applyBorder="1" applyAlignment="1">
      <alignment horizontal="right" wrapText="1"/>
    </xf>
    <xf numFmtId="0" fontId="6" fillId="15" borderId="3" xfId="0" applyFont="1" applyFill="1" applyBorder="1" applyAlignment="1">
      <alignment horizontal="right" wrapText="1"/>
    </xf>
    <xf numFmtId="0" fontId="6" fillId="3" borderId="21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right" wrapText="1"/>
    </xf>
    <xf numFmtId="0" fontId="9" fillId="7" borderId="22" xfId="3" applyFont="1" applyFill="1" applyBorder="1" applyAlignment="1">
      <alignment horizontal="right" vertical="justify"/>
    </xf>
    <xf numFmtId="0" fontId="9" fillId="7" borderId="23" xfId="3" applyFont="1" applyFill="1" applyBorder="1" applyAlignment="1">
      <alignment horizontal="right" vertical="justify"/>
    </xf>
    <xf numFmtId="0" fontId="9" fillId="7" borderId="24" xfId="3" applyFont="1" applyFill="1" applyBorder="1" applyAlignment="1">
      <alignment horizontal="right" vertical="justify"/>
    </xf>
    <xf numFmtId="0" fontId="6" fillId="4" borderId="16" xfId="0" applyFont="1" applyFill="1" applyBorder="1" applyAlignment="1">
      <alignment horizontal="right"/>
    </xf>
    <xf numFmtId="0" fontId="6" fillId="4" borderId="17" xfId="0" applyFont="1" applyFill="1" applyBorder="1" applyAlignment="1">
      <alignment horizontal="right"/>
    </xf>
    <xf numFmtId="0" fontId="6" fillId="3" borderId="18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vertical="justify"/>
    </xf>
    <xf numFmtId="0" fontId="6" fillId="4" borderId="25" xfId="0" applyFont="1" applyFill="1" applyBorder="1" applyAlignment="1">
      <alignment horizontal="center" vertical="justify"/>
    </xf>
    <xf numFmtId="0" fontId="6" fillId="4" borderId="20" xfId="0" applyFont="1" applyFill="1" applyBorder="1" applyAlignment="1">
      <alignment horizontal="right" vertical="justify"/>
    </xf>
    <xf numFmtId="0" fontId="6" fillId="4" borderId="14" xfId="0" applyFont="1" applyFill="1" applyBorder="1" applyAlignment="1">
      <alignment horizontal="right" vertical="justify"/>
    </xf>
    <xf numFmtId="0" fontId="6" fillId="4" borderId="15" xfId="0" applyFont="1" applyFill="1" applyBorder="1" applyAlignment="1">
      <alignment horizontal="right" vertical="justify"/>
    </xf>
    <xf numFmtId="0" fontId="6" fillId="4" borderId="25" xfId="0" applyFont="1" applyFill="1" applyBorder="1" applyAlignment="1">
      <alignment horizontal="right" vertical="justify"/>
    </xf>
    <xf numFmtId="0" fontId="6" fillId="4" borderId="13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</cellXfs>
  <cellStyles count="11">
    <cellStyle name="Currency [0] 2" xfId="1"/>
    <cellStyle name="Excel Built-in Normal" xfId="2"/>
    <cellStyle name="Input" xfId="3" builtinId="20"/>
    <cellStyle name="Normal" xfId="0" builtinId="0"/>
    <cellStyle name="Normal 10" xfId="4"/>
    <cellStyle name="Normal 2" xfId="5"/>
    <cellStyle name="Normal 2 2" xfId="6"/>
    <cellStyle name="Normal 3" xfId="7"/>
    <cellStyle name="Normal 3 2" xfId="8"/>
    <cellStyle name="Normal 4" xfId="9"/>
    <cellStyle name="Normal 5" xfId="10"/>
  </cellStyles>
  <dxfs count="86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83"/>
  <sheetViews>
    <sheetView tabSelected="1" workbookViewId="0">
      <pane xSplit="3" topLeftCell="D1" activePane="topRight" state="frozen"/>
      <selection pane="topRight" activeCell="B53" sqref="B53"/>
    </sheetView>
  </sheetViews>
  <sheetFormatPr defaultRowHeight="15.75"/>
  <cols>
    <col min="1" max="1" width="7.5703125" style="5" customWidth="1"/>
    <col min="2" max="2" width="38.28515625" style="16" customWidth="1"/>
    <col min="3" max="3" width="22.140625" style="17" customWidth="1"/>
    <col min="4" max="4" width="20" style="18" customWidth="1"/>
    <col min="5" max="5" width="9.5703125" style="19" bestFit="1" customWidth="1"/>
    <col min="6" max="6" width="9.140625" style="31"/>
    <col min="7" max="7" width="9.140625" style="6"/>
    <col min="8" max="8" width="9.140625" style="32"/>
    <col min="9" max="9" width="9.5703125" style="19" bestFit="1" customWidth="1"/>
    <col min="10" max="10" width="9.140625" style="31"/>
    <col min="11" max="11" width="9.140625" style="6"/>
    <col min="12" max="12" width="9.140625" style="32"/>
    <col min="13" max="13" width="9.5703125" style="19" bestFit="1" customWidth="1"/>
    <col min="14" max="14" width="9.140625" style="31"/>
    <col min="15" max="15" width="9.140625" style="6"/>
    <col min="16" max="16" width="9.140625" style="32"/>
    <col min="17" max="17" width="9.5703125" style="19" bestFit="1" customWidth="1"/>
    <col min="18" max="18" width="9.140625" style="20"/>
    <col min="19" max="19" width="9.140625" style="21"/>
    <col min="20" max="20" width="9.140625" style="32"/>
    <col min="21" max="21" width="9.5703125" style="19" bestFit="1" customWidth="1"/>
    <col min="22" max="22" width="9.140625" style="20"/>
    <col min="23" max="23" width="9.140625" style="21"/>
    <col min="24" max="24" width="9.140625" style="32"/>
    <col min="25" max="25" width="9.140625" style="33"/>
    <col min="26" max="26" width="9.140625" style="11"/>
    <col min="27" max="27" width="9.140625" style="32"/>
    <col min="28" max="28" width="9.5703125" style="19" bestFit="1" customWidth="1"/>
    <col min="29" max="29" width="9.140625" style="20"/>
    <col min="30" max="30" width="9.140625" style="21"/>
    <col min="31" max="31" width="9.140625" style="32"/>
    <col min="32" max="32" width="9.5703125" style="19" bestFit="1" customWidth="1"/>
    <col min="33" max="33" width="9.140625" style="31"/>
    <col min="34" max="34" width="9.140625" style="6"/>
    <col min="35" max="35" width="9.140625" style="12"/>
    <col min="36" max="36" width="9.5703125" style="19" bestFit="1" customWidth="1"/>
    <col min="37" max="37" width="9.140625" style="31"/>
    <col min="38" max="38" width="9.140625" style="6"/>
    <col min="39" max="39" width="9.140625" style="32"/>
    <col min="40" max="40" width="9.140625" style="14"/>
    <col min="41" max="41" width="9.140625" style="22"/>
    <col min="42" max="42" width="9.140625" style="12"/>
    <col min="43" max="43" width="9.5703125" style="19" bestFit="1" customWidth="1"/>
    <col min="44" max="44" width="9.140625" style="20"/>
    <col min="45" max="45" width="9.140625" style="21"/>
    <col min="46" max="46" width="9.140625" style="12"/>
    <col min="47" max="47" width="9.5703125" style="19" bestFit="1" customWidth="1"/>
    <col min="48" max="48" width="9.140625" style="20"/>
    <col min="49" max="49" width="9.140625" style="21"/>
    <col min="50" max="50" width="9.140625" style="12"/>
    <col min="51" max="51" width="9.140625" style="14"/>
    <col min="52" max="52" width="9.140625" style="22"/>
    <col min="53" max="53" width="9.140625" style="12"/>
    <col min="54" max="54" width="10.5703125" style="19" customWidth="1"/>
    <col min="55" max="55" width="10.140625" style="21" customWidth="1"/>
    <col min="56" max="56" width="9.5703125" style="19" bestFit="1" customWidth="1"/>
    <col min="57" max="57" width="9.140625" style="21"/>
    <col min="58" max="58" width="9.5703125" style="19" bestFit="1" customWidth="1"/>
    <col min="59" max="59" width="9.140625" style="21"/>
    <col min="60" max="60" width="9.140625" style="23"/>
    <col min="61" max="61" width="9.140625" style="20"/>
    <col min="62" max="62" width="9.140625" style="21"/>
    <col min="63" max="63" width="9.140625" style="23"/>
    <col min="64" max="64" width="10.5703125" style="19" customWidth="1"/>
    <col min="65" max="65" width="10.140625" style="21" customWidth="1"/>
    <col min="66" max="66" width="9.5703125" style="19" bestFit="1" customWidth="1"/>
    <col min="67" max="67" width="9.140625" style="21"/>
    <col min="68" max="68" width="9.5703125" style="19" bestFit="1" customWidth="1"/>
    <col min="69" max="69" width="9.140625" style="21"/>
    <col min="70" max="70" width="9.140625" style="23"/>
    <col min="71" max="71" width="9.140625" style="20"/>
    <col min="72" max="72" width="9.140625" style="21"/>
    <col min="73" max="73" width="9.140625" style="23"/>
    <col min="74" max="74" width="9.140625" style="14"/>
    <col min="75" max="75" width="9.140625" style="22"/>
    <col min="76" max="76" width="9.140625" style="12"/>
    <col min="77" max="90" width="10" style="21" customWidth="1"/>
    <col min="91" max="92" width="10" style="22" customWidth="1"/>
    <col min="93" max="93" width="12" style="12" bestFit="1" customWidth="1"/>
    <col min="94" max="95" width="10.85546875" style="25" customWidth="1"/>
    <col min="96" max="96" width="10.85546875" style="36" customWidth="1"/>
    <col min="97" max="97" width="8.140625" style="26" customWidth="1"/>
    <col min="98" max="98" width="8.140625" style="30" customWidth="1"/>
    <col min="99" max="99" width="8.140625" style="28" customWidth="1"/>
    <col min="100" max="100" width="8.140625" style="26" customWidth="1"/>
    <col min="101" max="101" width="8.140625" style="30" customWidth="1"/>
    <col min="102" max="102" width="8.140625" style="28" customWidth="1"/>
    <col min="103" max="103" width="8.140625" style="26" customWidth="1"/>
    <col min="104" max="104" width="8.140625" style="30" customWidth="1"/>
    <col min="105" max="105" width="8.140625" style="28" customWidth="1"/>
    <col min="106" max="106" width="8.140625" style="26" customWidth="1"/>
    <col min="107" max="107" width="8.140625" style="30" customWidth="1"/>
    <col min="108" max="108" width="8.140625" style="28" customWidth="1"/>
    <col min="109" max="109" width="8.140625" style="26" customWidth="1"/>
    <col min="110" max="110" width="8.140625" style="30" customWidth="1"/>
    <col min="111" max="111" width="8.140625" style="28" customWidth="1"/>
    <col min="112" max="112" width="8.140625" style="26" customWidth="1"/>
    <col min="113" max="113" width="8.140625" style="30" customWidth="1"/>
    <col min="114" max="114" width="8.140625" style="28" customWidth="1"/>
    <col min="115" max="115" width="10" style="13" bestFit="1" customWidth="1"/>
    <col min="116" max="116" width="10" style="29" bestFit="1" customWidth="1"/>
    <col min="117" max="117" width="11" style="12" customWidth="1"/>
    <col min="118" max="118" width="10.42578125" style="6" customWidth="1"/>
    <col min="119" max="120" width="12.140625" style="12" customWidth="1"/>
    <col min="121" max="121" width="13" style="13" bestFit="1" customWidth="1"/>
    <col min="122" max="122" width="12" style="14" bestFit="1" customWidth="1"/>
    <col min="123" max="124" width="13.5703125" style="11" customWidth="1"/>
    <col min="125" max="126" width="13.140625" style="12" customWidth="1"/>
    <col min="127" max="213" width="9.140625" style="6"/>
    <col min="214" max="214" width="10.28515625" style="5" hidden="1" customWidth="1"/>
    <col min="215" max="215" width="21.7109375" style="6" hidden="1" customWidth="1"/>
    <col min="216" max="16384" width="9.140625" style="6"/>
  </cols>
  <sheetData>
    <row r="1" spans="1:215" s="10" customFormat="1" ht="36" customHeight="1">
      <c r="A1" s="93" t="s">
        <v>15</v>
      </c>
      <c r="B1" s="95" t="s">
        <v>16</v>
      </c>
      <c r="C1" s="97" t="s">
        <v>17</v>
      </c>
      <c r="D1" s="99" t="s">
        <v>18</v>
      </c>
      <c r="E1" s="101" t="s">
        <v>19</v>
      </c>
      <c r="F1" s="102"/>
      <c r="G1" s="102"/>
      <c r="H1" s="103"/>
      <c r="I1" s="104" t="s">
        <v>20</v>
      </c>
      <c r="J1" s="102"/>
      <c r="K1" s="102"/>
      <c r="L1" s="103"/>
      <c r="M1" s="104" t="s">
        <v>21</v>
      </c>
      <c r="N1" s="102"/>
      <c r="O1" s="102"/>
      <c r="P1" s="103"/>
      <c r="Q1" s="104" t="s">
        <v>22</v>
      </c>
      <c r="R1" s="102"/>
      <c r="S1" s="102"/>
      <c r="T1" s="103"/>
      <c r="U1" s="104" t="s">
        <v>23</v>
      </c>
      <c r="V1" s="102"/>
      <c r="W1" s="102"/>
      <c r="X1" s="103"/>
      <c r="Y1" s="105" t="s">
        <v>24</v>
      </c>
      <c r="Z1" s="105"/>
      <c r="AA1" s="106"/>
      <c r="AB1" s="107" t="s">
        <v>25</v>
      </c>
      <c r="AC1" s="108"/>
      <c r="AD1" s="108"/>
      <c r="AE1" s="109"/>
      <c r="AF1" s="110" t="s">
        <v>26</v>
      </c>
      <c r="AG1" s="108"/>
      <c r="AH1" s="108"/>
      <c r="AI1" s="109"/>
      <c r="AJ1" s="110" t="s">
        <v>27</v>
      </c>
      <c r="AK1" s="108"/>
      <c r="AL1" s="108"/>
      <c r="AM1" s="109"/>
      <c r="AN1" s="111" t="s">
        <v>28</v>
      </c>
      <c r="AO1" s="111"/>
      <c r="AP1" s="112"/>
      <c r="AQ1" s="107" t="s">
        <v>29</v>
      </c>
      <c r="AR1" s="108"/>
      <c r="AS1" s="108"/>
      <c r="AT1" s="109"/>
      <c r="AU1" s="110" t="s">
        <v>30</v>
      </c>
      <c r="AV1" s="108"/>
      <c r="AW1" s="108"/>
      <c r="AX1" s="109"/>
      <c r="AY1" s="111" t="s">
        <v>31</v>
      </c>
      <c r="AZ1" s="111"/>
      <c r="BA1" s="112"/>
      <c r="BB1" s="101" t="s">
        <v>32</v>
      </c>
      <c r="BC1" s="102"/>
      <c r="BD1" s="102"/>
      <c r="BE1" s="102"/>
      <c r="BF1" s="102"/>
      <c r="BG1" s="102"/>
      <c r="BH1" s="102"/>
      <c r="BI1" s="102"/>
      <c r="BJ1" s="102"/>
      <c r="BK1" s="103"/>
      <c r="BL1" s="104" t="s">
        <v>33</v>
      </c>
      <c r="BM1" s="102"/>
      <c r="BN1" s="102"/>
      <c r="BO1" s="102"/>
      <c r="BP1" s="102"/>
      <c r="BQ1" s="102"/>
      <c r="BR1" s="102"/>
      <c r="BS1" s="102"/>
      <c r="BT1" s="102"/>
      <c r="BU1" s="103"/>
      <c r="BV1" s="113" t="s">
        <v>34</v>
      </c>
      <c r="BW1" s="113"/>
      <c r="BX1" s="114"/>
      <c r="BY1" s="107" t="s">
        <v>35</v>
      </c>
      <c r="BZ1" s="109"/>
      <c r="CA1" s="115" t="s">
        <v>36</v>
      </c>
      <c r="CB1" s="116"/>
      <c r="CC1" s="115" t="s">
        <v>37</v>
      </c>
      <c r="CD1" s="116"/>
      <c r="CE1" s="115" t="s">
        <v>38</v>
      </c>
      <c r="CF1" s="116"/>
      <c r="CG1" s="115" t="s">
        <v>39</v>
      </c>
      <c r="CH1" s="117"/>
      <c r="CI1" s="115" t="s">
        <v>40</v>
      </c>
      <c r="CJ1" s="117"/>
      <c r="CK1" s="115" t="s">
        <v>41</v>
      </c>
      <c r="CL1" s="116"/>
      <c r="CM1" s="118" t="s">
        <v>42</v>
      </c>
      <c r="CN1" s="118" t="s">
        <v>43</v>
      </c>
      <c r="CO1" s="120" t="s">
        <v>44</v>
      </c>
      <c r="CP1" s="122" t="s">
        <v>45</v>
      </c>
      <c r="CQ1" s="123"/>
      <c r="CR1" s="124"/>
      <c r="CS1" s="125" t="s">
        <v>46</v>
      </c>
      <c r="CT1" s="126"/>
      <c r="CU1" s="126"/>
      <c r="CV1" s="126" t="s">
        <v>47</v>
      </c>
      <c r="CW1" s="126"/>
      <c r="CX1" s="126"/>
      <c r="CY1" s="126" t="s">
        <v>48</v>
      </c>
      <c r="CZ1" s="126"/>
      <c r="DA1" s="126"/>
      <c r="DB1" s="126" t="s">
        <v>49</v>
      </c>
      <c r="DC1" s="126"/>
      <c r="DD1" s="126"/>
      <c r="DE1" s="126" t="s">
        <v>50</v>
      </c>
      <c r="DF1" s="126"/>
      <c r="DG1" s="126"/>
      <c r="DH1" s="131" t="s">
        <v>51</v>
      </c>
      <c r="DI1" s="132"/>
      <c r="DJ1" s="133"/>
      <c r="DK1" s="131" t="s">
        <v>52</v>
      </c>
      <c r="DL1" s="132"/>
      <c r="DM1" s="134"/>
      <c r="DN1" s="7"/>
      <c r="DO1" s="135" t="s">
        <v>53</v>
      </c>
      <c r="DP1" s="136"/>
      <c r="DQ1" s="127" t="s">
        <v>54</v>
      </c>
      <c r="DR1" s="127" t="s">
        <v>55</v>
      </c>
      <c r="DS1" s="127" t="s">
        <v>56</v>
      </c>
      <c r="DT1" s="127" t="s">
        <v>57</v>
      </c>
      <c r="DU1" s="129" t="s">
        <v>58</v>
      </c>
      <c r="DV1" s="130"/>
      <c r="DW1" s="8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</row>
    <row r="2" spans="1:215" s="1" customFormat="1" ht="77.25" customHeight="1" thickBot="1">
      <c r="A2" s="94"/>
      <c r="B2" s="96"/>
      <c r="C2" s="98"/>
      <c r="D2" s="100"/>
      <c r="E2" s="41" t="s">
        <v>59</v>
      </c>
      <c r="F2" s="42" t="s">
        <v>42</v>
      </c>
      <c r="G2" s="42" t="s">
        <v>43</v>
      </c>
      <c r="H2" s="43" t="s">
        <v>60</v>
      </c>
      <c r="I2" s="42" t="s">
        <v>59</v>
      </c>
      <c r="J2" s="42" t="s">
        <v>42</v>
      </c>
      <c r="K2" s="42" t="s">
        <v>43</v>
      </c>
      <c r="L2" s="43" t="s">
        <v>60</v>
      </c>
      <c r="M2" s="42" t="s">
        <v>59</v>
      </c>
      <c r="N2" s="42" t="s">
        <v>42</v>
      </c>
      <c r="O2" s="42" t="s">
        <v>43</v>
      </c>
      <c r="P2" s="43" t="s">
        <v>60</v>
      </c>
      <c r="Q2" s="42" t="s">
        <v>59</v>
      </c>
      <c r="R2" s="42" t="s">
        <v>42</v>
      </c>
      <c r="S2" s="42" t="s">
        <v>43</v>
      </c>
      <c r="T2" s="43" t="s">
        <v>60</v>
      </c>
      <c r="U2" s="42" t="s">
        <v>59</v>
      </c>
      <c r="V2" s="42" t="s">
        <v>42</v>
      </c>
      <c r="W2" s="42" t="s">
        <v>43</v>
      </c>
      <c r="X2" s="43" t="s">
        <v>60</v>
      </c>
      <c r="Y2" s="43" t="s">
        <v>61</v>
      </c>
      <c r="Z2" s="43" t="s">
        <v>62</v>
      </c>
      <c r="AA2" s="44" t="s">
        <v>60</v>
      </c>
      <c r="AB2" s="41" t="s">
        <v>59</v>
      </c>
      <c r="AC2" s="42" t="s">
        <v>42</v>
      </c>
      <c r="AD2" s="42" t="s">
        <v>43</v>
      </c>
      <c r="AE2" s="43" t="s">
        <v>60</v>
      </c>
      <c r="AF2" s="42" t="s">
        <v>59</v>
      </c>
      <c r="AG2" s="42" t="s">
        <v>42</v>
      </c>
      <c r="AH2" s="37" t="s">
        <v>43</v>
      </c>
      <c r="AI2" s="43" t="s">
        <v>60</v>
      </c>
      <c r="AJ2" s="42" t="s">
        <v>59</v>
      </c>
      <c r="AK2" s="42" t="s">
        <v>42</v>
      </c>
      <c r="AL2" s="37" t="s">
        <v>43</v>
      </c>
      <c r="AM2" s="43" t="s">
        <v>60</v>
      </c>
      <c r="AN2" s="43" t="s">
        <v>61</v>
      </c>
      <c r="AO2" s="43" t="s">
        <v>62</v>
      </c>
      <c r="AP2" s="44" t="s">
        <v>60</v>
      </c>
      <c r="AQ2" s="41" t="s">
        <v>59</v>
      </c>
      <c r="AR2" s="42" t="s">
        <v>42</v>
      </c>
      <c r="AS2" s="37" t="s">
        <v>43</v>
      </c>
      <c r="AT2" s="43" t="s">
        <v>60</v>
      </c>
      <c r="AU2" s="42" t="s">
        <v>59</v>
      </c>
      <c r="AV2" s="42" t="s">
        <v>42</v>
      </c>
      <c r="AW2" s="37" t="s">
        <v>43</v>
      </c>
      <c r="AX2" s="43" t="s">
        <v>60</v>
      </c>
      <c r="AY2" s="43" t="s">
        <v>61</v>
      </c>
      <c r="AZ2" s="43" t="s">
        <v>62</v>
      </c>
      <c r="BA2" s="44" t="s">
        <v>60</v>
      </c>
      <c r="BB2" s="41" t="s">
        <v>68</v>
      </c>
      <c r="BC2" s="37" t="s">
        <v>67</v>
      </c>
      <c r="BD2" s="41" t="s">
        <v>69</v>
      </c>
      <c r="BE2" s="37" t="s">
        <v>70</v>
      </c>
      <c r="BF2" s="41" t="s">
        <v>66</v>
      </c>
      <c r="BG2" s="37" t="s">
        <v>65</v>
      </c>
      <c r="BH2" s="43" t="s">
        <v>60</v>
      </c>
      <c r="BI2" s="42" t="s">
        <v>42</v>
      </c>
      <c r="BJ2" s="37" t="s">
        <v>43</v>
      </c>
      <c r="BK2" s="43" t="s">
        <v>60</v>
      </c>
      <c r="BL2" s="41" t="s">
        <v>68</v>
      </c>
      <c r="BM2" s="37" t="s">
        <v>67</v>
      </c>
      <c r="BN2" s="41" t="s">
        <v>69</v>
      </c>
      <c r="BO2" s="37" t="s">
        <v>70</v>
      </c>
      <c r="BP2" s="41" t="s">
        <v>66</v>
      </c>
      <c r="BQ2" s="37" t="s">
        <v>65</v>
      </c>
      <c r="BR2" s="43" t="s">
        <v>60</v>
      </c>
      <c r="BS2" s="42" t="s">
        <v>42</v>
      </c>
      <c r="BT2" s="37" t="s">
        <v>43</v>
      </c>
      <c r="BU2" s="43" t="s">
        <v>60</v>
      </c>
      <c r="BV2" s="43" t="s">
        <v>61</v>
      </c>
      <c r="BW2" s="43" t="s">
        <v>62</v>
      </c>
      <c r="BX2" s="44" t="s">
        <v>60</v>
      </c>
      <c r="BY2" s="45" t="s">
        <v>63</v>
      </c>
      <c r="BZ2" s="38" t="s">
        <v>62</v>
      </c>
      <c r="CA2" s="46" t="s">
        <v>63</v>
      </c>
      <c r="CB2" s="38" t="s">
        <v>62</v>
      </c>
      <c r="CC2" s="46" t="s">
        <v>63</v>
      </c>
      <c r="CD2" s="38" t="s">
        <v>62</v>
      </c>
      <c r="CE2" s="46" t="s">
        <v>63</v>
      </c>
      <c r="CF2" s="38" t="s">
        <v>62</v>
      </c>
      <c r="CG2" s="46" t="s">
        <v>63</v>
      </c>
      <c r="CH2" s="38" t="s">
        <v>62</v>
      </c>
      <c r="CI2" s="46" t="s">
        <v>63</v>
      </c>
      <c r="CJ2" s="38" t="s">
        <v>62</v>
      </c>
      <c r="CK2" s="46" t="s">
        <v>63</v>
      </c>
      <c r="CL2" s="38" t="s">
        <v>62</v>
      </c>
      <c r="CM2" s="119"/>
      <c r="CN2" s="119"/>
      <c r="CO2" s="121"/>
      <c r="CP2" s="47" t="s">
        <v>61</v>
      </c>
      <c r="CQ2" s="48" t="s">
        <v>62</v>
      </c>
      <c r="CR2" s="49" t="s">
        <v>60</v>
      </c>
      <c r="CS2" s="50" t="s">
        <v>61</v>
      </c>
      <c r="CT2" s="43" t="s">
        <v>62</v>
      </c>
      <c r="CU2" s="43" t="s">
        <v>60</v>
      </c>
      <c r="CV2" s="43" t="s">
        <v>61</v>
      </c>
      <c r="CW2" s="43" t="s">
        <v>62</v>
      </c>
      <c r="CX2" s="43" t="s">
        <v>60</v>
      </c>
      <c r="CY2" s="43" t="s">
        <v>61</v>
      </c>
      <c r="CZ2" s="43" t="s">
        <v>62</v>
      </c>
      <c r="DA2" s="43" t="s">
        <v>60</v>
      </c>
      <c r="DB2" s="43" t="s">
        <v>61</v>
      </c>
      <c r="DC2" s="43" t="s">
        <v>62</v>
      </c>
      <c r="DD2" s="43" t="s">
        <v>60</v>
      </c>
      <c r="DE2" s="43" t="s">
        <v>61</v>
      </c>
      <c r="DF2" s="43" t="s">
        <v>62</v>
      </c>
      <c r="DG2" s="43" t="s">
        <v>60</v>
      </c>
      <c r="DH2" s="43" t="s">
        <v>61</v>
      </c>
      <c r="DI2" s="43" t="s">
        <v>62</v>
      </c>
      <c r="DJ2" s="43" t="s">
        <v>60</v>
      </c>
      <c r="DK2" s="43" t="s">
        <v>61</v>
      </c>
      <c r="DL2" s="43" t="s">
        <v>62</v>
      </c>
      <c r="DM2" s="44" t="s">
        <v>60</v>
      </c>
      <c r="DN2" s="39"/>
      <c r="DO2" s="2" t="s">
        <v>61</v>
      </c>
      <c r="DP2" s="3" t="s">
        <v>64</v>
      </c>
      <c r="DQ2" s="128"/>
      <c r="DR2" s="128"/>
      <c r="DS2" s="128"/>
      <c r="DT2" s="128"/>
      <c r="DU2" s="3" t="s">
        <v>61</v>
      </c>
      <c r="DV2" s="4" t="s">
        <v>64</v>
      </c>
      <c r="DW2" s="40"/>
      <c r="HF2" s="1">
        <v>1</v>
      </c>
      <c r="HG2" s="51" t="s">
        <v>1</v>
      </c>
    </row>
    <row r="3" spans="1:215" ht="21" customHeight="1">
      <c r="A3" s="5">
        <v>1</v>
      </c>
      <c r="B3" s="57" t="s">
        <v>71</v>
      </c>
      <c r="C3" s="58" t="s">
        <v>72</v>
      </c>
      <c r="D3" s="59" t="s">
        <v>73</v>
      </c>
      <c r="E3" s="19">
        <v>1</v>
      </c>
      <c r="F3" s="31">
        <v>19</v>
      </c>
      <c r="G3" s="6">
        <v>17</v>
      </c>
      <c r="H3" s="12">
        <f t="shared" ref="H3:H10" si="0">SUM(F3:G3)</f>
        <v>36</v>
      </c>
      <c r="I3" s="19">
        <v>1</v>
      </c>
      <c r="J3" s="31">
        <v>17</v>
      </c>
      <c r="K3" s="6">
        <v>22</v>
      </c>
      <c r="L3" s="12">
        <f t="shared" ref="L3:L10" si="1">SUM(J3:K3)</f>
        <v>39</v>
      </c>
      <c r="M3" s="19">
        <v>1</v>
      </c>
      <c r="N3" s="31">
        <v>15</v>
      </c>
      <c r="O3" s="6">
        <v>14</v>
      </c>
      <c r="P3" s="12">
        <f t="shared" ref="P3:P10" si="2">SUM(N3:O3)</f>
        <v>29</v>
      </c>
      <c r="Q3" s="19">
        <v>1</v>
      </c>
      <c r="R3" s="20">
        <v>13</v>
      </c>
      <c r="S3" s="21">
        <v>17</v>
      </c>
      <c r="T3" s="12">
        <f t="shared" ref="T3:T10" si="3">SUM(R3:S3)</f>
        <v>30</v>
      </c>
      <c r="U3" s="19">
        <v>1</v>
      </c>
      <c r="V3" s="20">
        <v>15</v>
      </c>
      <c r="W3" s="21">
        <v>15</v>
      </c>
      <c r="X3" s="12">
        <f t="shared" ref="X3:X10" si="4">SUM(V3:W3)</f>
        <v>30</v>
      </c>
      <c r="Y3" s="14">
        <f t="shared" ref="Y3:Z6" si="5">SUM(F3,J3,N3,R3,V3)</f>
        <v>79</v>
      </c>
      <c r="Z3" s="22">
        <f t="shared" si="5"/>
        <v>85</v>
      </c>
      <c r="AA3" s="12">
        <f t="shared" ref="AA3:AA10" si="6">SUM(Y3:Z3)</f>
        <v>164</v>
      </c>
      <c r="AB3" s="19">
        <v>1</v>
      </c>
      <c r="AC3" s="20">
        <v>19</v>
      </c>
      <c r="AD3" s="21">
        <v>15</v>
      </c>
      <c r="AE3" s="32">
        <f t="shared" ref="AE3:AE10" si="7">SUM(AC3:AD3)</f>
        <v>34</v>
      </c>
      <c r="AF3" s="19">
        <v>1</v>
      </c>
      <c r="AG3" s="31">
        <v>15</v>
      </c>
      <c r="AH3" s="6">
        <v>15</v>
      </c>
      <c r="AI3" s="12">
        <f t="shared" ref="AI3:AI10" si="8">SUM(AG3:AH3)</f>
        <v>30</v>
      </c>
      <c r="AJ3" s="19">
        <v>1</v>
      </c>
      <c r="AK3" s="31">
        <v>16</v>
      </c>
      <c r="AL3" s="6">
        <v>12</v>
      </c>
      <c r="AM3" s="32">
        <f t="shared" ref="AM3:AM10" si="9">SUM(AK3:AL3)</f>
        <v>28</v>
      </c>
      <c r="AN3" s="14">
        <f t="shared" ref="AN3:AO6" si="10">SUM(AC3,AG3,AK3)</f>
        <v>50</v>
      </c>
      <c r="AO3" s="22">
        <f t="shared" si="10"/>
        <v>42</v>
      </c>
      <c r="AP3" s="12">
        <f t="shared" ref="AP3:AP10" si="11">SUM(AN3:AO3)</f>
        <v>92</v>
      </c>
      <c r="AQ3" s="19">
        <v>1</v>
      </c>
      <c r="AR3" s="20">
        <v>15</v>
      </c>
      <c r="AS3" s="21">
        <v>17</v>
      </c>
      <c r="AT3" s="12">
        <f t="shared" ref="AT3:AT10" si="12">SUM(AR3:AS3)</f>
        <v>32</v>
      </c>
      <c r="AU3" s="19">
        <v>1</v>
      </c>
      <c r="AV3" s="20">
        <v>15</v>
      </c>
      <c r="AW3" s="21">
        <v>17</v>
      </c>
      <c r="AX3" s="12">
        <f t="shared" ref="AX3:AX10" si="13">SUM(AV3:AW3)</f>
        <v>32</v>
      </c>
      <c r="AY3" s="14">
        <f t="shared" ref="AY3:AZ6" si="14">SUM(AR3,AV3)</f>
        <v>30</v>
      </c>
      <c r="AZ3" s="22">
        <f t="shared" si="14"/>
        <v>34</v>
      </c>
      <c r="BA3" s="12">
        <f t="shared" ref="BA3:BA10" si="15">SUM(AY3:AZ3)</f>
        <v>64</v>
      </c>
      <c r="BB3" s="19">
        <v>1</v>
      </c>
      <c r="BC3" s="21">
        <v>30</v>
      </c>
      <c r="BD3" s="19">
        <v>0</v>
      </c>
      <c r="BE3" s="21">
        <v>0</v>
      </c>
      <c r="BF3" s="19">
        <v>0</v>
      </c>
      <c r="BG3" s="21">
        <v>0</v>
      </c>
      <c r="BH3" s="23">
        <f>SUM(BC3,BE3,BG3)</f>
        <v>30</v>
      </c>
      <c r="BI3" s="20">
        <v>10</v>
      </c>
      <c r="BJ3" s="21">
        <v>20</v>
      </c>
      <c r="BK3" s="23">
        <f t="shared" ref="BK3:BK10" si="16">SUM(BI3:BJ3)</f>
        <v>30</v>
      </c>
      <c r="BL3" s="19">
        <v>1</v>
      </c>
      <c r="BM3" s="21">
        <v>26</v>
      </c>
      <c r="BN3" s="19">
        <v>0</v>
      </c>
      <c r="BO3" s="21">
        <v>0</v>
      </c>
      <c r="BP3" s="19">
        <v>0</v>
      </c>
      <c r="BQ3" s="21">
        <v>0</v>
      </c>
      <c r="BR3" s="23">
        <f>SUM(BM3,BO3,BQ3)</f>
        <v>26</v>
      </c>
      <c r="BS3" s="20">
        <v>15</v>
      </c>
      <c r="BT3" s="21">
        <v>11</v>
      </c>
      <c r="BU3" s="23">
        <f t="shared" ref="BU3:BU10" si="17">SUM(BS3:BT3)</f>
        <v>26</v>
      </c>
      <c r="BV3" s="14">
        <f t="shared" ref="BV3:BW6" si="18">SUM(BI3,BS3)</f>
        <v>25</v>
      </c>
      <c r="BW3" s="22">
        <f t="shared" si="18"/>
        <v>31</v>
      </c>
      <c r="BX3" s="12">
        <f>SUM(BH3,BR3)</f>
        <v>56</v>
      </c>
      <c r="BY3" s="24">
        <v>37</v>
      </c>
      <c r="BZ3" s="21">
        <v>55</v>
      </c>
      <c r="CA3" s="24">
        <v>35</v>
      </c>
      <c r="CB3" s="21">
        <v>30</v>
      </c>
      <c r="CC3" s="24">
        <v>10</v>
      </c>
      <c r="CD3" s="21">
        <v>9</v>
      </c>
      <c r="CE3" s="24">
        <v>3</v>
      </c>
      <c r="CF3" s="21">
        <v>1</v>
      </c>
      <c r="CG3" s="24">
        <v>87</v>
      </c>
      <c r="CH3" s="21">
        <v>90</v>
      </c>
      <c r="CI3" s="24">
        <v>1</v>
      </c>
      <c r="CJ3" s="21">
        <v>0</v>
      </c>
      <c r="CK3" s="24">
        <v>11</v>
      </c>
      <c r="CL3" s="21">
        <v>7</v>
      </c>
      <c r="CM3" s="25">
        <f t="shared" ref="CM3:CN6" si="19">SUM(BY3,CA3,CC3,CE3,CG3,CI3,CK3)</f>
        <v>184</v>
      </c>
      <c r="CN3" s="25">
        <f t="shared" si="19"/>
        <v>192</v>
      </c>
      <c r="CO3" s="35">
        <f>SUM(CM3:CN3)</f>
        <v>376</v>
      </c>
      <c r="CP3" s="25">
        <f t="shared" ref="CP3:CQ6" si="20">SUM(Y3,AN3,AY3,BV3)</f>
        <v>184</v>
      </c>
      <c r="CQ3" s="25">
        <f t="shared" si="20"/>
        <v>192</v>
      </c>
      <c r="CR3" s="36">
        <f>SUM(H3,L3,P3,T3,X3,AE3,AI3,AM3,AT3,AX3,BH3,BR3)</f>
        <v>376</v>
      </c>
      <c r="CS3" s="26">
        <v>36</v>
      </c>
      <c r="CT3" s="30">
        <v>31</v>
      </c>
      <c r="CU3" s="28">
        <f t="shared" ref="CU3:CU10" si="21">SUM(CS3+CT3)</f>
        <v>67</v>
      </c>
      <c r="CV3" s="26">
        <v>14</v>
      </c>
      <c r="CW3" s="30">
        <v>15</v>
      </c>
      <c r="CX3" s="28">
        <f t="shared" ref="CX3:CX10" si="22">SUM(CV3+CW3)</f>
        <v>29</v>
      </c>
      <c r="CY3" s="26">
        <v>18</v>
      </c>
      <c r="CZ3" s="27">
        <v>15</v>
      </c>
      <c r="DA3" s="28">
        <f t="shared" ref="DA3:DA10" si="23">SUM(CY3+CZ3)</f>
        <v>33</v>
      </c>
      <c r="DB3" s="26">
        <v>56</v>
      </c>
      <c r="DC3" s="27">
        <v>57</v>
      </c>
      <c r="DD3" s="28">
        <f t="shared" ref="DD3:DD10" si="24">SUM(DB3+DC3)</f>
        <v>113</v>
      </c>
      <c r="DE3" s="26">
        <v>10</v>
      </c>
      <c r="DF3" s="27">
        <v>15</v>
      </c>
      <c r="DG3" s="28">
        <f t="shared" ref="DG3:DG10" si="25">SUM(DE3+DF3)</f>
        <v>25</v>
      </c>
      <c r="DH3" s="26">
        <v>50</v>
      </c>
      <c r="DI3" s="27">
        <v>59</v>
      </c>
      <c r="DJ3" s="28">
        <f t="shared" ref="DJ3:DJ46" si="26">SUM(DH3+DI3)</f>
        <v>109</v>
      </c>
      <c r="DK3" s="13">
        <f t="shared" ref="DK3:DL32" si="27">SUM(CS3+CV3+CY3+DB3+DE3+DH3)</f>
        <v>184</v>
      </c>
      <c r="DL3" s="29">
        <f t="shared" si="27"/>
        <v>192</v>
      </c>
      <c r="DM3" s="12">
        <f t="shared" ref="DM3:DM46" si="28">SUM(DK3:DL3)</f>
        <v>376</v>
      </c>
      <c r="DO3" s="12">
        <f t="shared" ref="DO3:DP32" si="29">SUM(CP3-DK3)</f>
        <v>0</v>
      </c>
      <c r="DP3" s="12">
        <f t="shared" si="29"/>
        <v>0</v>
      </c>
      <c r="DQ3" s="13">
        <f t="shared" ref="DQ3:DQ46" si="30">SUM(CR3)</f>
        <v>376</v>
      </c>
      <c r="DR3" s="14">
        <f t="shared" ref="DR3:DR46" si="31">SUM(CO3)</f>
        <v>376</v>
      </c>
      <c r="DS3" s="11">
        <f t="shared" ref="DS3:DS46" si="32">SUM(CO3-CR3)</f>
        <v>0</v>
      </c>
      <c r="DT3" s="11">
        <f t="shared" ref="DT3:DT46" si="33">SUM(CO3-DM3)</f>
        <v>0</v>
      </c>
      <c r="DU3" s="12">
        <f t="shared" ref="DU3:DV32" si="34">SUM(CM3-CP3)</f>
        <v>0</v>
      </c>
      <c r="DV3" s="12">
        <f t="shared" si="34"/>
        <v>0</v>
      </c>
      <c r="HF3" s="5">
        <v>3</v>
      </c>
      <c r="HG3" s="6" t="s">
        <v>12</v>
      </c>
    </row>
    <row r="4" spans="1:215" ht="21" customHeight="1">
      <c r="A4" s="5">
        <v>2</v>
      </c>
      <c r="B4" s="57" t="s">
        <v>74</v>
      </c>
      <c r="C4" s="58" t="s">
        <v>72</v>
      </c>
      <c r="D4" s="59" t="s">
        <v>73</v>
      </c>
      <c r="E4" s="87">
        <v>2</v>
      </c>
      <c r="F4" s="88">
        <v>43</v>
      </c>
      <c r="G4" s="89">
        <v>39</v>
      </c>
      <c r="H4" s="12">
        <f t="shared" si="0"/>
        <v>82</v>
      </c>
      <c r="I4" s="87">
        <v>2</v>
      </c>
      <c r="J4" s="88">
        <v>38</v>
      </c>
      <c r="K4" s="89">
        <v>49</v>
      </c>
      <c r="L4" s="12">
        <f t="shared" si="1"/>
        <v>87</v>
      </c>
      <c r="M4" s="87">
        <v>2</v>
      </c>
      <c r="N4" s="88">
        <v>33</v>
      </c>
      <c r="O4" s="89">
        <v>46</v>
      </c>
      <c r="P4" s="12">
        <f t="shared" si="2"/>
        <v>79</v>
      </c>
      <c r="Q4" s="87">
        <v>2</v>
      </c>
      <c r="R4" s="88">
        <v>32</v>
      </c>
      <c r="S4" s="89">
        <v>49</v>
      </c>
      <c r="T4" s="12">
        <f t="shared" si="3"/>
        <v>81</v>
      </c>
      <c r="U4" s="87">
        <v>2</v>
      </c>
      <c r="V4" s="88">
        <v>38</v>
      </c>
      <c r="W4" s="89">
        <v>40</v>
      </c>
      <c r="X4" s="12">
        <f t="shared" si="4"/>
        <v>78</v>
      </c>
      <c r="Y4" s="14">
        <f t="shared" si="5"/>
        <v>184</v>
      </c>
      <c r="Z4" s="22">
        <f t="shared" si="5"/>
        <v>223</v>
      </c>
      <c r="AA4" s="12">
        <f t="shared" si="6"/>
        <v>407</v>
      </c>
      <c r="AB4" s="87">
        <v>2</v>
      </c>
      <c r="AC4" s="88">
        <v>47</v>
      </c>
      <c r="AD4" s="89">
        <v>38</v>
      </c>
      <c r="AE4" s="32">
        <f t="shared" si="7"/>
        <v>85</v>
      </c>
      <c r="AF4" s="87">
        <v>2</v>
      </c>
      <c r="AG4" s="88">
        <v>31</v>
      </c>
      <c r="AH4" s="89">
        <v>50</v>
      </c>
      <c r="AI4" s="12">
        <f t="shared" si="8"/>
        <v>81</v>
      </c>
      <c r="AJ4" s="87">
        <v>2</v>
      </c>
      <c r="AK4" s="88">
        <v>32</v>
      </c>
      <c r="AL4" s="89">
        <v>48</v>
      </c>
      <c r="AM4" s="32">
        <f t="shared" si="9"/>
        <v>80</v>
      </c>
      <c r="AN4" s="14">
        <f t="shared" si="10"/>
        <v>110</v>
      </c>
      <c r="AO4" s="22">
        <f t="shared" si="10"/>
        <v>136</v>
      </c>
      <c r="AP4" s="12">
        <f t="shared" si="11"/>
        <v>246</v>
      </c>
      <c r="AQ4" s="87">
        <v>2</v>
      </c>
      <c r="AR4" s="88">
        <v>42</v>
      </c>
      <c r="AS4" s="89">
        <v>37</v>
      </c>
      <c r="AT4" s="12">
        <f t="shared" si="12"/>
        <v>79</v>
      </c>
      <c r="AU4" s="87">
        <v>2</v>
      </c>
      <c r="AV4" s="88">
        <v>40</v>
      </c>
      <c r="AW4" s="89">
        <v>36</v>
      </c>
      <c r="AX4" s="12">
        <f t="shared" si="13"/>
        <v>76</v>
      </c>
      <c r="AY4" s="14">
        <f t="shared" si="14"/>
        <v>82</v>
      </c>
      <c r="AZ4" s="22">
        <f t="shared" si="14"/>
        <v>73</v>
      </c>
      <c r="BA4" s="12">
        <f t="shared" si="15"/>
        <v>155</v>
      </c>
      <c r="BB4" s="19">
        <v>1</v>
      </c>
      <c r="BC4" s="21">
        <v>41</v>
      </c>
      <c r="BD4" s="19">
        <v>1</v>
      </c>
      <c r="BE4" s="21">
        <v>34</v>
      </c>
      <c r="BH4" s="23">
        <f>SUM(BC4,BE4,BG4)</f>
        <v>75</v>
      </c>
      <c r="BI4" s="20">
        <v>30</v>
      </c>
      <c r="BJ4" s="21">
        <v>45</v>
      </c>
      <c r="BK4" s="23">
        <f t="shared" si="16"/>
        <v>75</v>
      </c>
      <c r="BL4" s="19">
        <v>1</v>
      </c>
      <c r="BM4" s="21">
        <v>36</v>
      </c>
      <c r="BN4" s="19">
        <v>1</v>
      </c>
      <c r="BO4" s="21">
        <v>27</v>
      </c>
      <c r="BR4" s="23">
        <f>SUM(BM4,BO4,BQ4)</f>
        <v>63</v>
      </c>
      <c r="BS4" s="20">
        <v>27</v>
      </c>
      <c r="BT4" s="21">
        <v>36</v>
      </c>
      <c r="BU4" s="23">
        <f t="shared" si="17"/>
        <v>63</v>
      </c>
      <c r="BV4" s="14">
        <f t="shared" si="18"/>
        <v>57</v>
      </c>
      <c r="BW4" s="22">
        <f t="shared" si="18"/>
        <v>81</v>
      </c>
      <c r="BX4" s="12">
        <f>SUM(BH4,BR4)</f>
        <v>138</v>
      </c>
      <c r="BY4" s="90">
        <v>130</v>
      </c>
      <c r="BZ4" s="89">
        <v>130</v>
      </c>
      <c r="CA4" s="24">
        <v>69</v>
      </c>
      <c r="CB4" s="21">
        <v>77</v>
      </c>
      <c r="CC4" s="24">
        <v>38</v>
      </c>
      <c r="CD4" s="21">
        <v>40</v>
      </c>
      <c r="CE4" s="24">
        <v>3</v>
      </c>
      <c r="CF4" s="21">
        <v>3</v>
      </c>
      <c r="CG4" s="24">
        <v>126</v>
      </c>
      <c r="CH4" s="21">
        <v>176</v>
      </c>
      <c r="CI4" s="24">
        <v>40</v>
      </c>
      <c r="CJ4" s="21">
        <v>68</v>
      </c>
      <c r="CK4" s="24">
        <v>27</v>
      </c>
      <c r="CL4" s="21">
        <v>19</v>
      </c>
      <c r="CM4" s="25">
        <f t="shared" si="19"/>
        <v>433</v>
      </c>
      <c r="CN4" s="25">
        <f t="shared" si="19"/>
        <v>513</v>
      </c>
      <c r="CO4" s="35">
        <f>SUM(CM4:CN4)</f>
        <v>946</v>
      </c>
      <c r="CP4" s="25">
        <f t="shared" si="20"/>
        <v>433</v>
      </c>
      <c r="CQ4" s="25">
        <f t="shared" si="20"/>
        <v>513</v>
      </c>
      <c r="CR4" s="36">
        <f>SUM(H4,L4,P4,T4,X4,AE4,AI4,AM4,AT4,AX4,BH4,BR4)</f>
        <v>946</v>
      </c>
      <c r="CS4" s="91">
        <v>78</v>
      </c>
      <c r="CT4" s="92">
        <v>77</v>
      </c>
      <c r="CU4" s="28">
        <f t="shared" si="21"/>
        <v>155</v>
      </c>
      <c r="CV4" s="91">
        <v>59</v>
      </c>
      <c r="CW4" s="92">
        <v>48</v>
      </c>
      <c r="CX4" s="28">
        <f t="shared" si="22"/>
        <v>107</v>
      </c>
      <c r="CY4" s="91">
        <v>212</v>
      </c>
      <c r="CZ4" s="92">
        <v>258</v>
      </c>
      <c r="DA4" s="28">
        <f t="shared" si="23"/>
        <v>470</v>
      </c>
      <c r="DB4" s="91">
        <v>20</v>
      </c>
      <c r="DC4" s="92">
        <v>26</v>
      </c>
      <c r="DD4" s="28">
        <f t="shared" si="24"/>
        <v>46</v>
      </c>
      <c r="DE4" s="91">
        <v>64</v>
      </c>
      <c r="DF4" s="92">
        <v>104</v>
      </c>
      <c r="DG4" s="28">
        <f t="shared" si="25"/>
        <v>168</v>
      </c>
      <c r="DH4" s="26">
        <v>0</v>
      </c>
      <c r="DI4" s="27">
        <v>0</v>
      </c>
      <c r="DJ4" s="28">
        <f t="shared" si="26"/>
        <v>0</v>
      </c>
      <c r="DK4" s="13">
        <f t="shared" si="27"/>
        <v>433</v>
      </c>
      <c r="DL4" s="29">
        <f t="shared" si="27"/>
        <v>513</v>
      </c>
      <c r="DM4" s="12">
        <f t="shared" si="28"/>
        <v>946</v>
      </c>
      <c r="DO4" s="12">
        <f t="shared" si="29"/>
        <v>0</v>
      </c>
      <c r="DP4" s="12">
        <f t="shared" si="29"/>
        <v>0</v>
      </c>
      <c r="DQ4" s="13">
        <f t="shared" si="30"/>
        <v>946</v>
      </c>
      <c r="DR4" s="14">
        <f t="shared" si="31"/>
        <v>946</v>
      </c>
      <c r="DS4" s="11">
        <f t="shared" si="32"/>
        <v>0</v>
      </c>
      <c r="DT4" s="11">
        <f t="shared" si="33"/>
        <v>0</v>
      </c>
      <c r="DU4" s="12">
        <f t="shared" si="34"/>
        <v>0</v>
      </c>
      <c r="DV4" s="12">
        <f t="shared" si="34"/>
        <v>0</v>
      </c>
    </row>
    <row r="5" spans="1:215" ht="21" customHeight="1">
      <c r="A5" s="5">
        <v>3</v>
      </c>
      <c r="B5" s="57" t="s">
        <v>75</v>
      </c>
      <c r="C5" s="58" t="s">
        <v>72</v>
      </c>
      <c r="D5" s="59" t="s">
        <v>73</v>
      </c>
      <c r="E5" s="19">
        <v>1</v>
      </c>
      <c r="F5" s="31">
        <v>20</v>
      </c>
      <c r="G5" s="6">
        <v>23</v>
      </c>
      <c r="H5" s="12">
        <f t="shared" si="0"/>
        <v>43</v>
      </c>
      <c r="I5" s="53">
        <v>1</v>
      </c>
      <c r="J5" s="54">
        <v>23</v>
      </c>
      <c r="K5" s="52">
        <v>21</v>
      </c>
      <c r="L5" s="12">
        <f t="shared" si="1"/>
        <v>44</v>
      </c>
      <c r="M5" s="53">
        <v>1</v>
      </c>
      <c r="N5" s="54">
        <v>26</v>
      </c>
      <c r="O5" s="52">
        <v>27</v>
      </c>
      <c r="P5" s="12">
        <f t="shared" si="2"/>
        <v>53</v>
      </c>
      <c r="Q5" s="53">
        <v>1</v>
      </c>
      <c r="R5" s="55">
        <v>18</v>
      </c>
      <c r="S5" s="56">
        <v>29</v>
      </c>
      <c r="T5" s="12">
        <f t="shared" si="3"/>
        <v>47</v>
      </c>
      <c r="U5" s="53">
        <v>1</v>
      </c>
      <c r="V5" s="55">
        <v>31</v>
      </c>
      <c r="W5" s="56">
        <v>25</v>
      </c>
      <c r="X5" s="12">
        <f t="shared" si="4"/>
        <v>56</v>
      </c>
      <c r="Y5" s="14">
        <f t="shared" si="5"/>
        <v>118</v>
      </c>
      <c r="Z5" s="22">
        <f t="shared" si="5"/>
        <v>125</v>
      </c>
      <c r="AA5" s="12">
        <f t="shared" si="6"/>
        <v>243</v>
      </c>
      <c r="AB5" s="53">
        <v>1</v>
      </c>
      <c r="AC5" s="55">
        <v>26</v>
      </c>
      <c r="AD5" s="56">
        <v>20</v>
      </c>
      <c r="AE5" s="32">
        <f t="shared" si="7"/>
        <v>46</v>
      </c>
      <c r="AF5" s="53">
        <v>1</v>
      </c>
      <c r="AG5" s="54">
        <v>34</v>
      </c>
      <c r="AH5" s="52">
        <v>18</v>
      </c>
      <c r="AI5" s="12">
        <f t="shared" si="8"/>
        <v>52</v>
      </c>
      <c r="AJ5" s="53">
        <v>1</v>
      </c>
      <c r="AK5" s="54">
        <v>26</v>
      </c>
      <c r="AL5" s="52">
        <v>18</v>
      </c>
      <c r="AM5" s="32">
        <f t="shared" si="9"/>
        <v>44</v>
      </c>
      <c r="AN5" s="14">
        <f t="shared" si="10"/>
        <v>86</v>
      </c>
      <c r="AO5" s="22">
        <f t="shared" si="10"/>
        <v>56</v>
      </c>
      <c r="AP5" s="12">
        <f t="shared" si="11"/>
        <v>142</v>
      </c>
      <c r="AQ5" s="53">
        <v>1</v>
      </c>
      <c r="AR5" s="55">
        <v>32</v>
      </c>
      <c r="AS5" s="56">
        <v>19</v>
      </c>
      <c r="AT5" s="12">
        <f t="shared" si="12"/>
        <v>51</v>
      </c>
      <c r="AU5" s="53">
        <v>1</v>
      </c>
      <c r="AV5" s="55">
        <v>24</v>
      </c>
      <c r="AW5" s="56">
        <v>20</v>
      </c>
      <c r="AX5" s="12">
        <f t="shared" si="13"/>
        <v>44</v>
      </c>
      <c r="AY5" s="14">
        <f t="shared" si="14"/>
        <v>56</v>
      </c>
      <c r="AZ5" s="22">
        <f t="shared" si="14"/>
        <v>39</v>
      </c>
      <c r="BA5" s="12">
        <f t="shared" si="15"/>
        <v>95</v>
      </c>
      <c r="BB5" s="53">
        <v>1</v>
      </c>
      <c r="BC5" s="56">
        <v>34</v>
      </c>
      <c r="BD5" s="53"/>
      <c r="BE5" s="56"/>
      <c r="BF5" s="53"/>
      <c r="BG5" s="56"/>
      <c r="BH5" s="23">
        <f>SUM(BC5,BE5,BG5)</f>
        <v>34</v>
      </c>
      <c r="BI5" s="55">
        <v>19</v>
      </c>
      <c r="BJ5" s="56">
        <v>15</v>
      </c>
      <c r="BK5" s="23">
        <f t="shared" si="16"/>
        <v>34</v>
      </c>
      <c r="BL5" s="53"/>
      <c r="BM5" s="56"/>
      <c r="BN5" s="53"/>
      <c r="BO5" s="56"/>
      <c r="BP5" s="53"/>
      <c r="BQ5" s="56"/>
      <c r="BR5" s="23">
        <f>SUM(BM5,BO5,BQ5)</f>
        <v>0</v>
      </c>
      <c r="BS5" s="55"/>
      <c r="BT5" s="56"/>
      <c r="BU5" s="23">
        <f t="shared" si="17"/>
        <v>0</v>
      </c>
      <c r="BV5" s="14">
        <f t="shared" si="18"/>
        <v>19</v>
      </c>
      <c r="BW5" s="22">
        <f t="shared" si="18"/>
        <v>15</v>
      </c>
      <c r="BX5" s="12">
        <f>SUM(BH5,BR5)</f>
        <v>34</v>
      </c>
      <c r="BY5" s="24">
        <v>98</v>
      </c>
      <c r="BZ5" s="21">
        <v>101</v>
      </c>
      <c r="CA5" s="24">
        <v>42</v>
      </c>
      <c r="CB5" s="21">
        <v>38</v>
      </c>
      <c r="CC5" s="24">
        <v>14</v>
      </c>
      <c r="CD5" s="21">
        <v>7</v>
      </c>
      <c r="CE5" s="24">
        <v>2</v>
      </c>
      <c r="CF5" s="21">
        <v>4</v>
      </c>
      <c r="CG5" s="24">
        <v>106</v>
      </c>
      <c r="CH5" s="21">
        <v>74</v>
      </c>
      <c r="CI5" s="24">
        <v>5</v>
      </c>
      <c r="CJ5" s="21">
        <v>5</v>
      </c>
      <c r="CK5" s="24">
        <v>12</v>
      </c>
      <c r="CL5" s="21">
        <v>6</v>
      </c>
      <c r="CM5" s="25">
        <f t="shared" si="19"/>
        <v>279</v>
      </c>
      <c r="CN5" s="25">
        <f t="shared" si="19"/>
        <v>235</v>
      </c>
      <c r="CO5" s="35">
        <f>SUM(CM5:CN5)</f>
        <v>514</v>
      </c>
      <c r="CP5" s="25">
        <f t="shared" si="20"/>
        <v>279</v>
      </c>
      <c r="CQ5" s="25">
        <f t="shared" si="20"/>
        <v>235</v>
      </c>
      <c r="CR5" s="36">
        <f>SUM(H5,L5,P5,T5,X5,AE5,AI5,AM5,AT5,AX5,BH5,BR5)</f>
        <v>514</v>
      </c>
      <c r="CS5" s="26">
        <v>138</v>
      </c>
      <c r="CT5" s="30">
        <v>116</v>
      </c>
      <c r="CU5" s="28">
        <f t="shared" si="21"/>
        <v>254</v>
      </c>
      <c r="CV5" s="26">
        <v>20</v>
      </c>
      <c r="CW5" s="30">
        <v>14</v>
      </c>
      <c r="CX5" s="28">
        <f t="shared" si="22"/>
        <v>34</v>
      </c>
      <c r="CY5" s="26">
        <v>78</v>
      </c>
      <c r="CZ5" s="27">
        <v>67</v>
      </c>
      <c r="DA5" s="28">
        <f t="shared" si="23"/>
        <v>145</v>
      </c>
      <c r="DB5" s="26">
        <v>4</v>
      </c>
      <c r="DC5" s="27">
        <v>6</v>
      </c>
      <c r="DD5" s="28">
        <f t="shared" si="24"/>
        <v>10</v>
      </c>
      <c r="DE5" s="26">
        <v>39</v>
      </c>
      <c r="DF5" s="27">
        <v>32</v>
      </c>
      <c r="DG5" s="28">
        <f t="shared" si="25"/>
        <v>71</v>
      </c>
      <c r="DI5" s="27"/>
      <c r="DJ5" s="28">
        <f t="shared" si="26"/>
        <v>0</v>
      </c>
      <c r="DK5" s="13">
        <f t="shared" si="27"/>
        <v>279</v>
      </c>
      <c r="DL5" s="29">
        <f t="shared" si="27"/>
        <v>235</v>
      </c>
      <c r="DM5" s="12">
        <f t="shared" si="28"/>
        <v>514</v>
      </c>
      <c r="DO5" s="12">
        <f t="shared" si="29"/>
        <v>0</v>
      </c>
      <c r="DP5" s="12">
        <f t="shared" si="29"/>
        <v>0</v>
      </c>
      <c r="DQ5" s="13">
        <f t="shared" si="30"/>
        <v>514</v>
      </c>
      <c r="DR5" s="14">
        <f t="shared" si="31"/>
        <v>514</v>
      </c>
      <c r="DS5" s="11">
        <f t="shared" si="32"/>
        <v>0</v>
      </c>
      <c r="DT5" s="11">
        <f t="shared" si="33"/>
        <v>0</v>
      </c>
      <c r="DU5" s="12">
        <f t="shared" si="34"/>
        <v>0</v>
      </c>
      <c r="DV5" s="12">
        <f t="shared" si="34"/>
        <v>0</v>
      </c>
      <c r="HF5" s="5">
        <v>8</v>
      </c>
      <c r="HG5" s="6" t="s">
        <v>0</v>
      </c>
    </row>
    <row r="6" spans="1:215" ht="21" customHeight="1">
      <c r="A6" s="5">
        <v>4</v>
      </c>
      <c r="B6" s="57" t="s">
        <v>76</v>
      </c>
      <c r="C6" s="58" t="s">
        <v>72</v>
      </c>
      <c r="D6" s="59" t="s">
        <v>73</v>
      </c>
      <c r="E6" s="19">
        <v>1</v>
      </c>
      <c r="F6" s="31">
        <v>24</v>
      </c>
      <c r="G6" s="6">
        <v>23</v>
      </c>
      <c r="H6" s="12">
        <f t="shared" si="0"/>
        <v>47</v>
      </c>
      <c r="I6" s="53">
        <v>2</v>
      </c>
      <c r="J6" s="54">
        <v>52</v>
      </c>
      <c r="K6" s="52">
        <v>33</v>
      </c>
      <c r="L6" s="12">
        <f t="shared" si="1"/>
        <v>85</v>
      </c>
      <c r="M6" s="53">
        <v>2</v>
      </c>
      <c r="N6" s="54">
        <v>40</v>
      </c>
      <c r="O6" s="52">
        <v>32</v>
      </c>
      <c r="P6" s="12">
        <f t="shared" si="2"/>
        <v>72</v>
      </c>
      <c r="Q6" s="53">
        <v>2</v>
      </c>
      <c r="R6" s="55">
        <v>43</v>
      </c>
      <c r="S6" s="56">
        <v>37</v>
      </c>
      <c r="T6" s="12">
        <f t="shared" si="3"/>
        <v>80</v>
      </c>
      <c r="U6" s="53">
        <v>2</v>
      </c>
      <c r="V6" s="55">
        <v>46</v>
      </c>
      <c r="W6" s="56">
        <v>31</v>
      </c>
      <c r="X6" s="12">
        <f t="shared" si="4"/>
        <v>77</v>
      </c>
      <c r="Y6" s="14">
        <f t="shared" si="5"/>
        <v>205</v>
      </c>
      <c r="Z6" s="22">
        <f t="shared" si="5"/>
        <v>156</v>
      </c>
      <c r="AA6" s="12">
        <f t="shared" si="6"/>
        <v>361</v>
      </c>
      <c r="AB6" s="53">
        <v>2</v>
      </c>
      <c r="AC6" s="55">
        <v>39</v>
      </c>
      <c r="AD6" s="56">
        <v>47</v>
      </c>
      <c r="AE6" s="32">
        <f t="shared" si="7"/>
        <v>86</v>
      </c>
      <c r="AF6" s="53">
        <v>2</v>
      </c>
      <c r="AG6" s="54">
        <v>40</v>
      </c>
      <c r="AH6" s="52">
        <v>43</v>
      </c>
      <c r="AI6" s="12">
        <f t="shared" si="8"/>
        <v>83</v>
      </c>
      <c r="AJ6" s="53">
        <v>1</v>
      </c>
      <c r="AK6" s="54">
        <v>25</v>
      </c>
      <c r="AL6" s="52">
        <v>24</v>
      </c>
      <c r="AM6" s="32">
        <f t="shared" si="9"/>
        <v>49</v>
      </c>
      <c r="AN6" s="14">
        <f t="shared" si="10"/>
        <v>104</v>
      </c>
      <c r="AO6" s="22">
        <f t="shared" si="10"/>
        <v>114</v>
      </c>
      <c r="AP6" s="12">
        <f t="shared" si="11"/>
        <v>218</v>
      </c>
      <c r="AQ6" s="53">
        <v>1</v>
      </c>
      <c r="AR6" s="55">
        <v>24</v>
      </c>
      <c r="AS6" s="56">
        <v>18</v>
      </c>
      <c r="AT6" s="12">
        <f t="shared" si="12"/>
        <v>42</v>
      </c>
      <c r="AU6" s="53">
        <v>1</v>
      </c>
      <c r="AV6" s="55">
        <v>25</v>
      </c>
      <c r="AW6" s="56">
        <v>24</v>
      </c>
      <c r="AX6" s="12">
        <f t="shared" si="13"/>
        <v>49</v>
      </c>
      <c r="AY6" s="14">
        <f t="shared" si="14"/>
        <v>49</v>
      </c>
      <c r="AZ6" s="22">
        <f t="shared" si="14"/>
        <v>42</v>
      </c>
      <c r="BA6" s="12">
        <f t="shared" si="15"/>
        <v>91</v>
      </c>
      <c r="BB6" s="53">
        <v>1</v>
      </c>
      <c r="BC6" s="56">
        <v>36</v>
      </c>
      <c r="BD6" s="53"/>
      <c r="BE6" s="56"/>
      <c r="BF6" s="53"/>
      <c r="BG6" s="56"/>
      <c r="BH6" s="23">
        <f>SUM(BC6,BE6,BG6)</f>
        <v>36</v>
      </c>
      <c r="BI6" s="55">
        <v>14</v>
      </c>
      <c r="BJ6" s="56">
        <v>22</v>
      </c>
      <c r="BK6" s="23">
        <f t="shared" si="16"/>
        <v>36</v>
      </c>
      <c r="BL6" s="53">
        <v>1</v>
      </c>
      <c r="BM6" s="56">
        <v>32</v>
      </c>
      <c r="BN6" s="53"/>
      <c r="BO6" s="56"/>
      <c r="BP6" s="53"/>
      <c r="BQ6" s="56"/>
      <c r="BR6" s="23">
        <f>SUM(BM6,BO6,BQ6)</f>
        <v>32</v>
      </c>
      <c r="BS6" s="55">
        <v>16</v>
      </c>
      <c r="BT6" s="56">
        <v>16</v>
      </c>
      <c r="BU6" s="23">
        <f t="shared" si="17"/>
        <v>32</v>
      </c>
      <c r="BV6" s="14">
        <f t="shared" si="18"/>
        <v>30</v>
      </c>
      <c r="BW6" s="22">
        <f t="shared" si="18"/>
        <v>38</v>
      </c>
      <c r="BX6" s="12">
        <f>SUM(BH6,BR6)</f>
        <v>68</v>
      </c>
      <c r="BY6" s="24">
        <v>169</v>
      </c>
      <c r="BZ6" s="21">
        <v>159</v>
      </c>
      <c r="CA6" s="24">
        <v>62</v>
      </c>
      <c r="CB6" s="21">
        <v>49</v>
      </c>
      <c r="CC6" s="24">
        <v>1</v>
      </c>
      <c r="CD6" s="21">
        <v>3</v>
      </c>
      <c r="CE6" s="24">
        <v>1</v>
      </c>
      <c r="CF6" s="21">
        <v>1</v>
      </c>
      <c r="CG6" s="24">
        <v>138</v>
      </c>
      <c r="CH6" s="21">
        <v>127</v>
      </c>
      <c r="CI6" s="24">
        <v>8</v>
      </c>
      <c r="CJ6" s="21">
        <v>5</v>
      </c>
      <c r="CK6" s="24">
        <v>9</v>
      </c>
      <c r="CL6" s="21">
        <v>6</v>
      </c>
      <c r="CM6" s="25">
        <f t="shared" si="19"/>
        <v>388</v>
      </c>
      <c r="CN6" s="25">
        <f t="shared" si="19"/>
        <v>350</v>
      </c>
      <c r="CO6" s="35">
        <f>SUM(CM6:CN6)</f>
        <v>738</v>
      </c>
      <c r="CP6" s="25">
        <f t="shared" si="20"/>
        <v>388</v>
      </c>
      <c r="CQ6" s="25">
        <f t="shared" si="20"/>
        <v>350</v>
      </c>
      <c r="CR6" s="36">
        <f>SUM(H6,L6,P6,T6,X6,AE6,AI6,AM6,AT6,AX6,BH6,BR6)</f>
        <v>738</v>
      </c>
      <c r="CS6" s="26">
        <v>205</v>
      </c>
      <c r="CT6" s="30">
        <v>171</v>
      </c>
      <c r="CU6" s="28">
        <f t="shared" si="21"/>
        <v>376</v>
      </c>
      <c r="CV6" s="26">
        <v>21</v>
      </c>
      <c r="CW6" s="30">
        <v>23</v>
      </c>
      <c r="CX6" s="28">
        <f t="shared" si="22"/>
        <v>44</v>
      </c>
      <c r="CY6" s="26">
        <v>85</v>
      </c>
      <c r="CZ6" s="27">
        <v>88</v>
      </c>
      <c r="DA6" s="28">
        <f t="shared" si="23"/>
        <v>173</v>
      </c>
      <c r="DB6" s="26">
        <v>16</v>
      </c>
      <c r="DC6" s="27">
        <v>15</v>
      </c>
      <c r="DD6" s="28">
        <f t="shared" si="24"/>
        <v>31</v>
      </c>
      <c r="DE6" s="26">
        <v>61</v>
      </c>
      <c r="DF6" s="27">
        <v>53</v>
      </c>
      <c r="DG6" s="28">
        <f t="shared" si="25"/>
        <v>114</v>
      </c>
      <c r="DI6" s="27"/>
      <c r="DJ6" s="28">
        <f t="shared" si="26"/>
        <v>0</v>
      </c>
      <c r="DK6" s="13">
        <f t="shared" si="27"/>
        <v>388</v>
      </c>
      <c r="DL6" s="29">
        <f t="shared" si="27"/>
        <v>350</v>
      </c>
      <c r="DM6" s="12">
        <f t="shared" si="28"/>
        <v>738</v>
      </c>
      <c r="DO6" s="12">
        <f t="shared" si="29"/>
        <v>0</v>
      </c>
      <c r="DP6" s="12">
        <f t="shared" si="29"/>
        <v>0</v>
      </c>
      <c r="DQ6" s="13">
        <f t="shared" si="30"/>
        <v>738</v>
      </c>
      <c r="DR6" s="14">
        <f t="shared" si="31"/>
        <v>738</v>
      </c>
      <c r="DS6" s="11">
        <f t="shared" si="32"/>
        <v>0</v>
      </c>
      <c r="DT6" s="11">
        <f t="shared" si="33"/>
        <v>0</v>
      </c>
      <c r="DU6" s="12">
        <f t="shared" si="34"/>
        <v>0</v>
      </c>
      <c r="DV6" s="12">
        <f t="shared" si="34"/>
        <v>0</v>
      </c>
    </row>
    <row r="7" spans="1:215" ht="21" customHeight="1">
      <c r="A7" s="5">
        <v>5</v>
      </c>
      <c r="B7" s="57" t="s">
        <v>77</v>
      </c>
      <c r="C7" s="58" t="s">
        <v>72</v>
      </c>
      <c r="D7" s="59" t="s">
        <v>73</v>
      </c>
      <c r="E7" s="19">
        <v>2</v>
      </c>
      <c r="F7" s="31">
        <v>32</v>
      </c>
      <c r="G7" s="6">
        <v>45</v>
      </c>
      <c r="H7" s="12">
        <f t="shared" si="0"/>
        <v>77</v>
      </c>
      <c r="I7" s="53">
        <v>2</v>
      </c>
      <c r="J7" s="54">
        <v>47</v>
      </c>
      <c r="K7" s="52">
        <v>38</v>
      </c>
      <c r="L7" s="12">
        <f t="shared" si="1"/>
        <v>85</v>
      </c>
      <c r="M7" s="53">
        <v>2</v>
      </c>
      <c r="N7" s="54">
        <v>44</v>
      </c>
      <c r="O7" s="52">
        <v>40</v>
      </c>
      <c r="P7" s="12">
        <f t="shared" si="2"/>
        <v>84</v>
      </c>
      <c r="Q7" s="53">
        <v>2</v>
      </c>
      <c r="R7" s="55">
        <v>37</v>
      </c>
      <c r="S7" s="56">
        <v>44</v>
      </c>
      <c r="T7" s="12">
        <f t="shared" si="3"/>
        <v>81</v>
      </c>
      <c r="U7" s="53">
        <v>2</v>
      </c>
      <c r="V7" s="55">
        <v>41</v>
      </c>
      <c r="W7" s="56">
        <v>32</v>
      </c>
      <c r="X7" s="12">
        <f t="shared" si="4"/>
        <v>73</v>
      </c>
      <c r="Y7" s="14">
        <f t="shared" ref="Y7:Z32" si="35">SUM(F7,J7,N7,R7,V7)</f>
        <v>201</v>
      </c>
      <c r="Z7" s="22">
        <f t="shared" si="35"/>
        <v>199</v>
      </c>
      <c r="AA7" s="12">
        <f t="shared" si="6"/>
        <v>400</v>
      </c>
      <c r="AB7" s="53">
        <v>2</v>
      </c>
      <c r="AC7" s="55">
        <v>43</v>
      </c>
      <c r="AD7" s="56">
        <v>35</v>
      </c>
      <c r="AE7" s="32">
        <f t="shared" si="7"/>
        <v>78</v>
      </c>
      <c r="AF7" s="53">
        <v>2</v>
      </c>
      <c r="AG7" s="54">
        <v>38</v>
      </c>
      <c r="AH7" s="52">
        <v>39</v>
      </c>
      <c r="AI7" s="12">
        <f t="shared" si="8"/>
        <v>77</v>
      </c>
      <c r="AJ7" s="53">
        <v>2</v>
      </c>
      <c r="AK7" s="54">
        <v>39</v>
      </c>
      <c r="AL7" s="52">
        <v>35</v>
      </c>
      <c r="AM7" s="32">
        <f t="shared" si="9"/>
        <v>74</v>
      </c>
      <c r="AN7" s="14">
        <f t="shared" ref="AN7:AO32" si="36">SUM(AC7,AG7,AK7)</f>
        <v>120</v>
      </c>
      <c r="AO7" s="22">
        <f t="shared" si="36"/>
        <v>109</v>
      </c>
      <c r="AP7" s="12">
        <f t="shared" si="11"/>
        <v>229</v>
      </c>
      <c r="AQ7" s="53">
        <v>2</v>
      </c>
      <c r="AR7" s="55">
        <v>42</v>
      </c>
      <c r="AS7" s="56">
        <v>37</v>
      </c>
      <c r="AT7" s="12">
        <f t="shared" si="12"/>
        <v>79</v>
      </c>
      <c r="AU7" s="53">
        <v>2</v>
      </c>
      <c r="AV7" s="55">
        <v>44</v>
      </c>
      <c r="AW7" s="56">
        <v>31</v>
      </c>
      <c r="AX7" s="12">
        <f t="shared" si="13"/>
        <v>75</v>
      </c>
      <c r="AY7" s="14">
        <f t="shared" ref="AY7:AZ32" si="37">SUM(AR7,AV7)</f>
        <v>86</v>
      </c>
      <c r="AZ7" s="22">
        <f t="shared" si="37"/>
        <v>68</v>
      </c>
      <c r="BA7" s="12">
        <f t="shared" si="15"/>
        <v>154</v>
      </c>
      <c r="BB7" s="53">
        <v>1</v>
      </c>
      <c r="BC7" s="56">
        <v>24</v>
      </c>
      <c r="BD7" s="53"/>
      <c r="BE7" s="56"/>
      <c r="BF7" s="53"/>
      <c r="BG7" s="56"/>
      <c r="BH7" s="23">
        <f t="shared" ref="BH7:BH46" si="38">SUM(BC7,BE7,BG7)</f>
        <v>24</v>
      </c>
      <c r="BI7" s="55">
        <v>10</v>
      </c>
      <c r="BJ7" s="56">
        <v>14</v>
      </c>
      <c r="BK7" s="23">
        <f t="shared" si="16"/>
        <v>24</v>
      </c>
      <c r="BL7" s="53"/>
      <c r="BM7" s="56"/>
      <c r="BN7" s="53"/>
      <c r="BO7" s="56"/>
      <c r="BP7" s="53"/>
      <c r="BQ7" s="56"/>
      <c r="BR7" s="23">
        <f t="shared" ref="BR7:BR46" si="39">SUM(BM7,BO7,BQ7)</f>
        <v>0</v>
      </c>
      <c r="BS7" s="55"/>
      <c r="BT7" s="56"/>
      <c r="BU7" s="23">
        <f t="shared" si="17"/>
        <v>0</v>
      </c>
      <c r="BV7" s="14">
        <f t="shared" ref="BV7:BW32" si="40">SUM(BI7,BS7)</f>
        <v>10</v>
      </c>
      <c r="BW7" s="22">
        <f t="shared" si="40"/>
        <v>14</v>
      </c>
      <c r="BX7" s="12">
        <f t="shared" ref="BX7:BX46" si="41">SUM(BH7,BR7)</f>
        <v>24</v>
      </c>
      <c r="BY7" s="24">
        <v>169</v>
      </c>
      <c r="BZ7" s="21">
        <v>161</v>
      </c>
      <c r="CA7" s="24">
        <v>36</v>
      </c>
      <c r="CB7" s="21">
        <v>37</v>
      </c>
      <c r="CC7" s="24">
        <v>6</v>
      </c>
      <c r="CD7" s="21">
        <v>4</v>
      </c>
      <c r="CE7" s="24">
        <v>3</v>
      </c>
      <c r="CF7" s="21">
        <v>1</v>
      </c>
      <c r="CG7" s="24">
        <v>176</v>
      </c>
      <c r="CH7" s="21">
        <v>158</v>
      </c>
      <c r="CI7" s="24">
        <v>3</v>
      </c>
      <c r="CJ7" s="21">
        <v>7</v>
      </c>
      <c r="CK7" s="24">
        <v>24</v>
      </c>
      <c r="CL7" s="21">
        <v>22</v>
      </c>
      <c r="CM7" s="25">
        <f t="shared" ref="CM7:CN32" si="42">SUM(BY7,CA7,CC7,CE7,CG7,CI7,CK7)</f>
        <v>417</v>
      </c>
      <c r="CN7" s="25">
        <f t="shared" si="42"/>
        <v>390</v>
      </c>
      <c r="CO7" s="35">
        <f t="shared" ref="CO7:CO46" si="43">SUM(CM7:CN7)</f>
        <v>807</v>
      </c>
      <c r="CP7" s="25">
        <f t="shared" ref="CP7:CQ32" si="44">SUM(Y7,AN7,AY7,BV7)</f>
        <v>417</v>
      </c>
      <c r="CQ7" s="25">
        <f t="shared" si="44"/>
        <v>390</v>
      </c>
      <c r="CR7" s="36">
        <f t="shared" ref="CR7:CR46" si="45">SUM(H7,L7,P7,T7,X7,AE7,AI7,AM7,AT7,AX7,BH7,BR7)</f>
        <v>807</v>
      </c>
      <c r="CS7" s="26">
        <v>141</v>
      </c>
      <c r="CT7" s="30">
        <v>133</v>
      </c>
      <c r="CU7" s="28">
        <f t="shared" si="21"/>
        <v>274</v>
      </c>
      <c r="CV7" s="26">
        <v>5</v>
      </c>
      <c r="CW7" s="30">
        <v>7</v>
      </c>
      <c r="CX7" s="28">
        <f t="shared" si="22"/>
        <v>12</v>
      </c>
      <c r="CY7" s="26">
        <v>132</v>
      </c>
      <c r="CZ7" s="27">
        <v>116</v>
      </c>
      <c r="DA7" s="28">
        <f t="shared" si="23"/>
        <v>248</v>
      </c>
      <c r="DB7" s="26">
        <v>10</v>
      </c>
      <c r="DC7" s="27">
        <v>11</v>
      </c>
      <c r="DD7" s="28">
        <f t="shared" si="24"/>
        <v>21</v>
      </c>
      <c r="DE7" s="26">
        <v>129</v>
      </c>
      <c r="DF7" s="27">
        <v>123</v>
      </c>
      <c r="DG7" s="28">
        <f t="shared" si="25"/>
        <v>252</v>
      </c>
      <c r="DI7" s="27"/>
      <c r="DJ7" s="28">
        <f t="shared" si="26"/>
        <v>0</v>
      </c>
      <c r="DK7" s="13">
        <f t="shared" si="27"/>
        <v>417</v>
      </c>
      <c r="DL7" s="29">
        <f t="shared" si="27"/>
        <v>390</v>
      </c>
      <c r="DM7" s="12">
        <f t="shared" si="28"/>
        <v>807</v>
      </c>
      <c r="DO7" s="12">
        <f t="shared" si="29"/>
        <v>0</v>
      </c>
      <c r="DP7" s="12">
        <f t="shared" si="29"/>
        <v>0</v>
      </c>
      <c r="DQ7" s="13">
        <f t="shared" si="30"/>
        <v>807</v>
      </c>
      <c r="DR7" s="14">
        <f t="shared" si="31"/>
        <v>807</v>
      </c>
      <c r="DS7" s="11">
        <f t="shared" si="32"/>
        <v>0</v>
      </c>
      <c r="DT7" s="11">
        <f t="shared" si="33"/>
        <v>0</v>
      </c>
      <c r="DU7" s="12">
        <f t="shared" si="34"/>
        <v>0</v>
      </c>
      <c r="DV7" s="12">
        <f t="shared" si="34"/>
        <v>0</v>
      </c>
    </row>
    <row r="8" spans="1:215" ht="21" customHeight="1">
      <c r="A8" s="5">
        <v>6</v>
      </c>
      <c r="B8" s="57" t="s">
        <v>78</v>
      </c>
      <c r="C8" s="58" t="s">
        <v>72</v>
      </c>
      <c r="D8" s="59" t="s">
        <v>73</v>
      </c>
      <c r="E8" s="19">
        <v>3</v>
      </c>
      <c r="F8" s="31">
        <v>64</v>
      </c>
      <c r="G8" s="6">
        <v>74</v>
      </c>
      <c r="H8" s="12">
        <f t="shared" si="0"/>
        <v>138</v>
      </c>
      <c r="I8" s="53">
        <v>3</v>
      </c>
      <c r="J8" s="54">
        <v>58</v>
      </c>
      <c r="K8" s="52">
        <v>77</v>
      </c>
      <c r="L8" s="12">
        <f t="shared" si="1"/>
        <v>135</v>
      </c>
      <c r="M8" s="53">
        <v>3</v>
      </c>
      <c r="N8" s="54">
        <v>75</v>
      </c>
      <c r="O8" s="52">
        <v>65</v>
      </c>
      <c r="P8" s="12">
        <f t="shared" si="2"/>
        <v>140</v>
      </c>
      <c r="Q8" s="53">
        <v>3</v>
      </c>
      <c r="R8" s="55">
        <v>72</v>
      </c>
      <c r="S8" s="56">
        <v>79</v>
      </c>
      <c r="T8" s="12">
        <f t="shared" si="3"/>
        <v>151</v>
      </c>
      <c r="U8" s="53">
        <v>3</v>
      </c>
      <c r="V8" s="55">
        <v>65</v>
      </c>
      <c r="W8" s="56">
        <v>74</v>
      </c>
      <c r="X8" s="12">
        <f t="shared" si="4"/>
        <v>139</v>
      </c>
      <c r="Y8" s="14">
        <f t="shared" si="35"/>
        <v>334</v>
      </c>
      <c r="Z8" s="22">
        <f t="shared" si="35"/>
        <v>369</v>
      </c>
      <c r="AA8" s="12">
        <f t="shared" si="6"/>
        <v>703</v>
      </c>
      <c r="AB8" s="53">
        <v>3</v>
      </c>
      <c r="AC8" s="55">
        <v>77</v>
      </c>
      <c r="AD8" s="56">
        <v>86</v>
      </c>
      <c r="AE8" s="32">
        <f t="shared" si="7"/>
        <v>163</v>
      </c>
      <c r="AF8" s="53">
        <v>3</v>
      </c>
      <c r="AG8" s="54">
        <v>76</v>
      </c>
      <c r="AH8" s="52">
        <v>80</v>
      </c>
      <c r="AI8" s="12">
        <f t="shared" si="8"/>
        <v>156</v>
      </c>
      <c r="AJ8" s="53">
        <v>3</v>
      </c>
      <c r="AK8" s="54">
        <v>88</v>
      </c>
      <c r="AL8" s="52">
        <v>79</v>
      </c>
      <c r="AM8" s="32">
        <f t="shared" si="9"/>
        <v>167</v>
      </c>
      <c r="AN8" s="14">
        <f t="shared" si="36"/>
        <v>241</v>
      </c>
      <c r="AO8" s="22">
        <f t="shared" si="36"/>
        <v>245</v>
      </c>
      <c r="AP8" s="12">
        <f t="shared" si="11"/>
        <v>486</v>
      </c>
      <c r="AQ8" s="53">
        <v>3</v>
      </c>
      <c r="AR8" s="55">
        <v>71</v>
      </c>
      <c r="AS8" s="56">
        <v>75</v>
      </c>
      <c r="AT8" s="12">
        <f t="shared" si="12"/>
        <v>146</v>
      </c>
      <c r="AU8" s="53">
        <v>3</v>
      </c>
      <c r="AV8" s="55">
        <v>82</v>
      </c>
      <c r="AW8" s="56">
        <v>70</v>
      </c>
      <c r="AX8" s="12">
        <f t="shared" si="13"/>
        <v>152</v>
      </c>
      <c r="AY8" s="14">
        <f t="shared" si="37"/>
        <v>153</v>
      </c>
      <c r="AZ8" s="22">
        <f t="shared" si="37"/>
        <v>145</v>
      </c>
      <c r="BA8" s="12">
        <f t="shared" si="15"/>
        <v>298</v>
      </c>
      <c r="BB8" s="53">
        <v>2</v>
      </c>
      <c r="BC8" s="56">
        <v>74</v>
      </c>
      <c r="BD8" s="53">
        <v>1</v>
      </c>
      <c r="BE8" s="56">
        <v>34</v>
      </c>
      <c r="BF8" s="53"/>
      <c r="BG8" s="56"/>
      <c r="BH8" s="23">
        <f t="shared" si="38"/>
        <v>108</v>
      </c>
      <c r="BI8" s="55">
        <v>51</v>
      </c>
      <c r="BJ8" s="56">
        <v>57</v>
      </c>
      <c r="BK8" s="23">
        <f t="shared" si="16"/>
        <v>108</v>
      </c>
      <c r="BL8" s="53">
        <v>2</v>
      </c>
      <c r="BM8" s="56">
        <v>70</v>
      </c>
      <c r="BN8" s="53">
        <v>1</v>
      </c>
      <c r="BO8" s="56">
        <v>18</v>
      </c>
      <c r="BP8" s="53"/>
      <c r="BQ8" s="56"/>
      <c r="BR8" s="23">
        <f t="shared" si="39"/>
        <v>88</v>
      </c>
      <c r="BS8" s="55">
        <v>40</v>
      </c>
      <c r="BT8" s="56">
        <v>48</v>
      </c>
      <c r="BU8" s="23">
        <f t="shared" si="17"/>
        <v>88</v>
      </c>
      <c r="BV8" s="14">
        <f t="shared" si="40"/>
        <v>91</v>
      </c>
      <c r="BW8" s="22">
        <f t="shared" si="40"/>
        <v>105</v>
      </c>
      <c r="BX8" s="12">
        <f t="shared" si="41"/>
        <v>196</v>
      </c>
      <c r="BY8" s="24">
        <v>298</v>
      </c>
      <c r="BZ8" s="21">
        <v>300</v>
      </c>
      <c r="CA8" s="24">
        <v>121</v>
      </c>
      <c r="CB8" s="21">
        <v>144</v>
      </c>
      <c r="CC8" s="24">
        <v>1</v>
      </c>
      <c r="CD8" s="21">
        <v>1</v>
      </c>
      <c r="CE8" s="24">
        <v>2</v>
      </c>
      <c r="CF8" s="21">
        <v>1</v>
      </c>
      <c r="CG8" s="24">
        <v>366</v>
      </c>
      <c r="CH8" s="21">
        <v>387</v>
      </c>
      <c r="CI8" s="24">
        <v>16</v>
      </c>
      <c r="CJ8" s="21">
        <v>11</v>
      </c>
      <c r="CK8" s="24">
        <v>15</v>
      </c>
      <c r="CL8" s="21">
        <v>20</v>
      </c>
      <c r="CM8" s="25">
        <f t="shared" si="42"/>
        <v>819</v>
      </c>
      <c r="CN8" s="25">
        <f t="shared" si="42"/>
        <v>864</v>
      </c>
      <c r="CO8" s="35">
        <f t="shared" si="43"/>
        <v>1683</v>
      </c>
      <c r="CP8" s="25">
        <f t="shared" si="44"/>
        <v>819</v>
      </c>
      <c r="CQ8" s="25">
        <f t="shared" si="44"/>
        <v>864</v>
      </c>
      <c r="CR8" s="36">
        <f t="shared" si="45"/>
        <v>1683</v>
      </c>
      <c r="CS8" s="26">
        <v>438</v>
      </c>
      <c r="CT8" s="30">
        <v>435</v>
      </c>
      <c r="CU8" s="28">
        <f t="shared" si="21"/>
        <v>873</v>
      </c>
      <c r="CV8" s="26">
        <v>41</v>
      </c>
      <c r="CW8" s="30">
        <v>53</v>
      </c>
      <c r="CX8" s="28">
        <f t="shared" si="22"/>
        <v>94</v>
      </c>
      <c r="CY8" s="26">
        <v>221</v>
      </c>
      <c r="CZ8" s="27">
        <v>232</v>
      </c>
      <c r="DA8" s="28">
        <f t="shared" si="23"/>
        <v>453</v>
      </c>
      <c r="DB8" s="26">
        <v>27</v>
      </c>
      <c r="DC8" s="27">
        <v>34</v>
      </c>
      <c r="DD8" s="28">
        <f t="shared" si="24"/>
        <v>61</v>
      </c>
      <c r="DE8" s="26">
        <v>92</v>
      </c>
      <c r="DF8" s="27">
        <v>110</v>
      </c>
      <c r="DG8" s="28">
        <f t="shared" si="25"/>
        <v>202</v>
      </c>
      <c r="DI8" s="27"/>
      <c r="DJ8" s="28">
        <f t="shared" si="26"/>
        <v>0</v>
      </c>
      <c r="DK8" s="13">
        <f t="shared" si="27"/>
        <v>819</v>
      </c>
      <c r="DL8" s="29">
        <f t="shared" si="27"/>
        <v>864</v>
      </c>
      <c r="DM8" s="12">
        <f t="shared" si="28"/>
        <v>1683</v>
      </c>
      <c r="DO8" s="12">
        <f t="shared" si="29"/>
        <v>0</v>
      </c>
      <c r="DP8" s="12">
        <f t="shared" si="29"/>
        <v>0</v>
      </c>
      <c r="DQ8" s="13">
        <f t="shared" si="30"/>
        <v>1683</v>
      </c>
      <c r="DR8" s="14">
        <f t="shared" si="31"/>
        <v>1683</v>
      </c>
      <c r="DS8" s="11">
        <f t="shared" si="32"/>
        <v>0</v>
      </c>
      <c r="DT8" s="11">
        <f t="shared" si="33"/>
        <v>0</v>
      </c>
      <c r="DU8" s="12">
        <f t="shared" si="34"/>
        <v>0</v>
      </c>
      <c r="DV8" s="12">
        <f t="shared" si="34"/>
        <v>0</v>
      </c>
      <c r="HF8" s="5">
        <v>9</v>
      </c>
      <c r="HG8" s="6" t="s">
        <v>3</v>
      </c>
    </row>
    <row r="9" spans="1:215" ht="21" customHeight="1">
      <c r="A9" s="5">
        <v>7</v>
      </c>
      <c r="B9" s="57" t="s">
        <v>79</v>
      </c>
      <c r="C9" s="58" t="s">
        <v>72</v>
      </c>
      <c r="D9" s="59" t="s">
        <v>73</v>
      </c>
      <c r="E9" s="19">
        <v>3</v>
      </c>
      <c r="F9" s="31">
        <v>79</v>
      </c>
      <c r="G9" s="6">
        <v>68</v>
      </c>
      <c r="H9" s="12">
        <f t="shared" si="0"/>
        <v>147</v>
      </c>
      <c r="I9" s="53">
        <v>3</v>
      </c>
      <c r="J9" s="54">
        <v>80</v>
      </c>
      <c r="K9" s="52">
        <v>64</v>
      </c>
      <c r="L9" s="12">
        <f t="shared" si="1"/>
        <v>144</v>
      </c>
      <c r="M9" s="53">
        <v>3</v>
      </c>
      <c r="N9" s="54">
        <v>79</v>
      </c>
      <c r="O9" s="52">
        <v>69</v>
      </c>
      <c r="P9" s="12">
        <f t="shared" si="2"/>
        <v>148</v>
      </c>
      <c r="Q9" s="53">
        <v>3</v>
      </c>
      <c r="R9" s="55">
        <v>81</v>
      </c>
      <c r="S9" s="56">
        <v>65</v>
      </c>
      <c r="T9" s="12">
        <f t="shared" si="3"/>
        <v>146</v>
      </c>
      <c r="U9" s="53">
        <v>3</v>
      </c>
      <c r="V9" s="55">
        <v>81</v>
      </c>
      <c r="W9" s="56">
        <v>76</v>
      </c>
      <c r="X9" s="12">
        <f t="shared" si="4"/>
        <v>157</v>
      </c>
      <c r="Y9" s="14">
        <f t="shared" si="35"/>
        <v>400</v>
      </c>
      <c r="Z9" s="22">
        <f t="shared" si="35"/>
        <v>342</v>
      </c>
      <c r="AA9" s="12">
        <f t="shared" si="6"/>
        <v>742</v>
      </c>
      <c r="AB9" s="53">
        <v>3</v>
      </c>
      <c r="AC9" s="55">
        <v>87</v>
      </c>
      <c r="AD9" s="56">
        <v>61</v>
      </c>
      <c r="AE9" s="32">
        <f t="shared" si="7"/>
        <v>148</v>
      </c>
      <c r="AF9" s="53">
        <v>3</v>
      </c>
      <c r="AG9" s="54">
        <v>78</v>
      </c>
      <c r="AH9" s="52">
        <v>68</v>
      </c>
      <c r="AI9" s="12">
        <f t="shared" si="8"/>
        <v>146</v>
      </c>
      <c r="AJ9" s="53">
        <v>3</v>
      </c>
      <c r="AK9" s="54">
        <v>71</v>
      </c>
      <c r="AL9" s="52">
        <v>94</v>
      </c>
      <c r="AM9" s="32">
        <f t="shared" si="9"/>
        <v>165</v>
      </c>
      <c r="AN9" s="14">
        <f t="shared" si="36"/>
        <v>236</v>
      </c>
      <c r="AO9" s="22">
        <f t="shared" si="36"/>
        <v>223</v>
      </c>
      <c r="AP9" s="12">
        <f t="shared" si="11"/>
        <v>459</v>
      </c>
      <c r="AQ9" s="53">
        <v>3</v>
      </c>
      <c r="AR9" s="55">
        <v>89</v>
      </c>
      <c r="AS9" s="56">
        <v>61</v>
      </c>
      <c r="AT9" s="12">
        <f t="shared" si="12"/>
        <v>150</v>
      </c>
      <c r="AU9" s="53">
        <v>3</v>
      </c>
      <c r="AV9" s="55">
        <v>90</v>
      </c>
      <c r="AW9" s="56">
        <v>78</v>
      </c>
      <c r="AX9" s="12">
        <f t="shared" si="13"/>
        <v>168</v>
      </c>
      <c r="AY9" s="14">
        <f t="shared" si="37"/>
        <v>179</v>
      </c>
      <c r="AZ9" s="22">
        <f t="shared" si="37"/>
        <v>139</v>
      </c>
      <c r="BA9" s="12">
        <f t="shared" si="15"/>
        <v>318</v>
      </c>
      <c r="BB9" s="53">
        <v>2</v>
      </c>
      <c r="BC9" s="56">
        <v>90</v>
      </c>
      <c r="BD9" s="53">
        <v>1</v>
      </c>
      <c r="BE9" s="56">
        <v>31</v>
      </c>
      <c r="BF9" s="53">
        <v>0</v>
      </c>
      <c r="BG9" s="56">
        <v>0</v>
      </c>
      <c r="BH9" s="23">
        <f t="shared" si="38"/>
        <v>121</v>
      </c>
      <c r="BI9" s="55">
        <v>47</v>
      </c>
      <c r="BJ9" s="56">
        <v>74</v>
      </c>
      <c r="BK9" s="23">
        <f t="shared" si="16"/>
        <v>121</v>
      </c>
      <c r="BL9" s="53">
        <v>2</v>
      </c>
      <c r="BM9" s="56">
        <v>90</v>
      </c>
      <c r="BN9" s="53">
        <v>1</v>
      </c>
      <c r="BO9" s="56">
        <v>37</v>
      </c>
      <c r="BP9" s="53">
        <v>0</v>
      </c>
      <c r="BQ9" s="56">
        <v>0</v>
      </c>
      <c r="BR9" s="23">
        <f t="shared" si="39"/>
        <v>127</v>
      </c>
      <c r="BS9" s="55">
        <v>70</v>
      </c>
      <c r="BT9" s="56">
        <v>57</v>
      </c>
      <c r="BU9" s="23">
        <f t="shared" si="17"/>
        <v>127</v>
      </c>
      <c r="BV9" s="14">
        <f t="shared" si="40"/>
        <v>117</v>
      </c>
      <c r="BW9" s="22">
        <f t="shared" si="40"/>
        <v>131</v>
      </c>
      <c r="BX9" s="12">
        <f t="shared" si="41"/>
        <v>248</v>
      </c>
      <c r="BY9" s="24">
        <v>304</v>
      </c>
      <c r="BZ9" s="21">
        <v>263</v>
      </c>
      <c r="CA9" s="24">
        <v>187</v>
      </c>
      <c r="CB9" s="21">
        <v>163</v>
      </c>
      <c r="CC9" s="24">
        <v>5</v>
      </c>
      <c r="CD9" s="21">
        <v>6</v>
      </c>
      <c r="CE9" s="24">
        <v>7</v>
      </c>
      <c r="CF9" s="21">
        <v>3</v>
      </c>
      <c r="CG9" s="24">
        <v>370</v>
      </c>
      <c r="CH9" s="21">
        <v>343</v>
      </c>
      <c r="CI9" s="24">
        <v>34</v>
      </c>
      <c r="CJ9" s="21">
        <v>32</v>
      </c>
      <c r="CK9" s="24">
        <v>25</v>
      </c>
      <c r="CL9" s="21">
        <v>25</v>
      </c>
      <c r="CM9" s="25">
        <f t="shared" si="42"/>
        <v>932</v>
      </c>
      <c r="CN9" s="25">
        <f t="shared" si="42"/>
        <v>835</v>
      </c>
      <c r="CO9" s="35">
        <f t="shared" si="43"/>
        <v>1767</v>
      </c>
      <c r="CP9" s="25">
        <f t="shared" si="44"/>
        <v>932</v>
      </c>
      <c r="CQ9" s="25">
        <f t="shared" si="44"/>
        <v>835</v>
      </c>
      <c r="CR9" s="36">
        <f t="shared" si="45"/>
        <v>1767</v>
      </c>
      <c r="CS9" s="26">
        <v>515</v>
      </c>
      <c r="CT9" s="30">
        <v>423</v>
      </c>
      <c r="CU9" s="28">
        <f t="shared" si="21"/>
        <v>938</v>
      </c>
      <c r="CV9" s="26">
        <v>37</v>
      </c>
      <c r="CW9" s="30">
        <v>34</v>
      </c>
      <c r="CX9" s="28">
        <f t="shared" si="22"/>
        <v>71</v>
      </c>
      <c r="CY9" s="26">
        <v>223</v>
      </c>
      <c r="CZ9" s="27">
        <v>239</v>
      </c>
      <c r="DA9" s="28">
        <f t="shared" si="23"/>
        <v>462</v>
      </c>
      <c r="DB9" s="26">
        <v>28</v>
      </c>
      <c r="DC9" s="27">
        <v>27</v>
      </c>
      <c r="DD9" s="28">
        <f t="shared" si="24"/>
        <v>55</v>
      </c>
      <c r="DE9" s="26">
        <v>129</v>
      </c>
      <c r="DF9" s="27">
        <v>112</v>
      </c>
      <c r="DG9" s="28">
        <f t="shared" si="25"/>
        <v>241</v>
      </c>
      <c r="DH9" s="26">
        <v>0</v>
      </c>
      <c r="DI9" s="27">
        <v>0</v>
      </c>
      <c r="DJ9" s="28">
        <f t="shared" si="26"/>
        <v>0</v>
      </c>
      <c r="DK9" s="13">
        <f t="shared" si="27"/>
        <v>932</v>
      </c>
      <c r="DL9" s="29">
        <f t="shared" si="27"/>
        <v>835</v>
      </c>
      <c r="DM9" s="12">
        <f t="shared" si="28"/>
        <v>1767</v>
      </c>
      <c r="DO9" s="12">
        <f t="shared" si="29"/>
        <v>0</v>
      </c>
      <c r="DP9" s="12">
        <f t="shared" si="29"/>
        <v>0</v>
      </c>
      <c r="DQ9" s="13">
        <f t="shared" si="30"/>
        <v>1767</v>
      </c>
      <c r="DR9" s="14">
        <f t="shared" si="31"/>
        <v>1767</v>
      </c>
      <c r="DS9" s="11">
        <f t="shared" si="32"/>
        <v>0</v>
      </c>
      <c r="DT9" s="11">
        <f t="shared" si="33"/>
        <v>0</v>
      </c>
      <c r="DU9" s="12">
        <f t="shared" si="34"/>
        <v>0</v>
      </c>
      <c r="DV9" s="12">
        <f t="shared" si="34"/>
        <v>0</v>
      </c>
      <c r="HF9" s="5">
        <v>10</v>
      </c>
      <c r="HG9" s="6" t="s">
        <v>4</v>
      </c>
    </row>
    <row r="10" spans="1:215" ht="21" customHeight="1">
      <c r="A10" s="5">
        <v>8</v>
      </c>
      <c r="B10" s="57" t="s">
        <v>80</v>
      </c>
      <c r="C10" s="58" t="s">
        <v>72</v>
      </c>
      <c r="D10" s="59" t="s">
        <v>73</v>
      </c>
      <c r="E10" s="19">
        <v>3</v>
      </c>
      <c r="F10" s="31">
        <v>75</v>
      </c>
      <c r="G10" s="6">
        <v>68</v>
      </c>
      <c r="H10" s="12">
        <f t="shared" si="0"/>
        <v>143</v>
      </c>
      <c r="I10" s="53">
        <v>3</v>
      </c>
      <c r="J10" s="54">
        <v>73</v>
      </c>
      <c r="K10" s="52">
        <v>75</v>
      </c>
      <c r="L10" s="12">
        <f t="shared" si="1"/>
        <v>148</v>
      </c>
      <c r="M10" s="53">
        <v>3</v>
      </c>
      <c r="N10" s="54">
        <v>73</v>
      </c>
      <c r="O10" s="52">
        <v>86</v>
      </c>
      <c r="P10" s="12">
        <f t="shared" si="2"/>
        <v>159</v>
      </c>
      <c r="Q10" s="53">
        <v>3</v>
      </c>
      <c r="R10" s="55">
        <v>72</v>
      </c>
      <c r="S10" s="56">
        <v>64</v>
      </c>
      <c r="T10" s="12">
        <f t="shared" si="3"/>
        <v>136</v>
      </c>
      <c r="U10" s="53">
        <v>3</v>
      </c>
      <c r="V10" s="55">
        <v>78</v>
      </c>
      <c r="W10" s="56">
        <v>72</v>
      </c>
      <c r="X10" s="12">
        <f t="shared" si="4"/>
        <v>150</v>
      </c>
      <c r="Y10" s="14">
        <f t="shared" si="35"/>
        <v>371</v>
      </c>
      <c r="Z10" s="22">
        <f t="shared" si="35"/>
        <v>365</v>
      </c>
      <c r="AA10" s="12">
        <f t="shared" si="6"/>
        <v>736</v>
      </c>
      <c r="AB10" s="53">
        <v>3</v>
      </c>
      <c r="AC10" s="55">
        <v>69</v>
      </c>
      <c r="AD10" s="56">
        <v>84</v>
      </c>
      <c r="AE10" s="32">
        <f t="shared" si="7"/>
        <v>153</v>
      </c>
      <c r="AF10" s="53">
        <v>3</v>
      </c>
      <c r="AG10" s="54">
        <v>77</v>
      </c>
      <c r="AH10" s="52">
        <v>79</v>
      </c>
      <c r="AI10" s="12">
        <f t="shared" si="8"/>
        <v>156</v>
      </c>
      <c r="AJ10" s="53">
        <v>3</v>
      </c>
      <c r="AK10" s="54">
        <v>92</v>
      </c>
      <c r="AL10" s="52">
        <v>77</v>
      </c>
      <c r="AM10" s="32">
        <f t="shared" si="9"/>
        <v>169</v>
      </c>
      <c r="AN10" s="14">
        <f t="shared" si="36"/>
        <v>238</v>
      </c>
      <c r="AO10" s="22">
        <f t="shared" si="36"/>
        <v>240</v>
      </c>
      <c r="AP10" s="12">
        <f t="shared" si="11"/>
        <v>478</v>
      </c>
      <c r="AQ10" s="53">
        <v>3</v>
      </c>
      <c r="AR10" s="55">
        <v>100</v>
      </c>
      <c r="AS10" s="56">
        <v>73</v>
      </c>
      <c r="AT10" s="12">
        <f t="shared" si="12"/>
        <v>173</v>
      </c>
      <c r="AU10" s="53">
        <v>3</v>
      </c>
      <c r="AV10" s="55">
        <v>85</v>
      </c>
      <c r="AW10" s="56">
        <v>85</v>
      </c>
      <c r="AX10" s="12">
        <f t="shared" si="13"/>
        <v>170</v>
      </c>
      <c r="AY10" s="14">
        <f t="shared" si="37"/>
        <v>185</v>
      </c>
      <c r="AZ10" s="22">
        <f t="shared" si="37"/>
        <v>158</v>
      </c>
      <c r="BA10" s="12">
        <f t="shared" si="15"/>
        <v>343</v>
      </c>
      <c r="BB10" s="53">
        <v>2</v>
      </c>
      <c r="BC10" s="56">
        <v>89</v>
      </c>
      <c r="BD10" s="53">
        <v>1</v>
      </c>
      <c r="BE10" s="56">
        <v>45</v>
      </c>
      <c r="BF10" s="53"/>
      <c r="BG10" s="56"/>
      <c r="BH10" s="23">
        <f t="shared" si="38"/>
        <v>134</v>
      </c>
      <c r="BI10" s="55">
        <v>47</v>
      </c>
      <c r="BJ10" s="56">
        <v>87</v>
      </c>
      <c r="BK10" s="23">
        <f t="shared" si="16"/>
        <v>134</v>
      </c>
      <c r="BL10" s="53">
        <v>2</v>
      </c>
      <c r="BM10" s="56">
        <v>90</v>
      </c>
      <c r="BN10" s="53">
        <v>1</v>
      </c>
      <c r="BO10" s="56">
        <v>51</v>
      </c>
      <c r="BP10" s="53"/>
      <c r="BQ10" s="56"/>
      <c r="BR10" s="23">
        <f t="shared" si="39"/>
        <v>141</v>
      </c>
      <c r="BS10" s="55">
        <v>63</v>
      </c>
      <c r="BT10" s="56">
        <v>78</v>
      </c>
      <c r="BU10" s="23">
        <f t="shared" si="17"/>
        <v>141</v>
      </c>
      <c r="BV10" s="14">
        <f t="shared" si="40"/>
        <v>110</v>
      </c>
      <c r="BW10" s="22">
        <f t="shared" si="40"/>
        <v>165</v>
      </c>
      <c r="BX10" s="12">
        <f t="shared" si="41"/>
        <v>275</v>
      </c>
      <c r="BY10" s="24">
        <v>282</v>
      </c>
      <c r="BZ10" s="21">
        <v>289</v>
      </c>
      <c r="CA10" s="24">
        <v>158</v>
      </c>
      <c r="CB10" s="21">
        <v>141</v>
      </c>
      <c r="CC10" s="24">
        <v>12</v>
      </c>
      <c r="CD10" s="21">
        <v>12</v>
      </c>
      <c r="CE10" s="24">
        <v>1</v>
      </c>
      <c r="CF10" s="21">
        <v>5</v>
      </c>
      <c r="CG10" s="24">
        <v>395</v>
      </c>
      <c r="CH10" s="21">
        <v>440</v>
      </c>
      <c r="CI10" s="24">
        <v>36</v>
      </c>
      <c r="CJ10" s="21">
        <v>16</v>
      </c>
      <c r="CK10" s="24">
        <v>20</v>
      </c>
      <c r="CL10" s="21">
        <v>25</v>
      </c>
      <c r="CM10" s="25">
        <f t="shared" si="42"/>
        <v>904</v>
      </c>
      <c r="CN10" s="25">
        <f t="shared" si="42"/>
        <v>928</v>
      </c>
      <c r="CO10" s="35">
        <f t="shared" si="43"/>
        <v>1832</v>
      </c>
      <c r="CP10" s="25">
        <f t="shared" si="44"/>
        <v>904</v>
      </c>
      <c r="CQ10" s="25">
        <f t="shared" si="44"/>
        <v>928</v>
      </c>
      <c r="CR10" s="36">
        <f t="shared" si="45"/>
        <v>1832</v>
      </c>
      <c r="CS10" s="26">
        <v>628</v>
      </c>
      <c r="CT10" s="30">
        <v>600</v>
      </c>
      <c r="CU10" s="28">
        <f t="shared" si="21"/>
        <v>1228</v>
      </c>
      <c r="CV10" s="26">
        <v>77</v>
      </c>
      <c r="CW10" s="30">
        <v>86</v>
      </c>
      <c r="CX10" s="28">
        <f t="shared" si="22"/>
        <v>163</v>
      </c>
      <c r="CY10" s="26">
        <v>83</v>
      </c>
      <c r="CZ10" s="27">
        <v>95</v>
      </c>
      <c r="DA10" s="28">
        <f t="shared" si="23"/>
        <v>178</v>
      </c>
      <c r="DB10" s="26">
        <v>23</v>
      </c>
      <c r="DC10" s="27">
        <v>34</v>
      </c>
      <c r="DD10" s="28">
        <f t="shared" si="24"/>
        <v>57</v>
      </c>
      <c r="DE10" s="26">
        <v>93</v>
      </c>
      <c r="DF10" s="27">
        <v>113</v>
      </c>
      <c r="DG10" s="28">
        <f t="shared" si="25"/>
        <v>206</v>
      </c>
      <c r="DI10" s="27"/>
      <c r="DJ10" s="28">
        <f t="shared" si="26"/>
        <v>0</v>
      </c>
      <c r="DK10" s="13">
        <f t="shared" si="27"/>
        <v>904</v>
      </c>
      <c r="DL10" s="29">
        <f t="shared" si="27"/>
        <v>928</v>
      </c>
      <c r="DM10" s="12">
        <f t="shared" si="28"/>
        <v>1832</v>
      </c>
      <c r="DO10" s="12">
        <f t="shared" si="29"/>
        <v>0</v>
      </c>
      <c r="DP10" s="12">
        <f t="shared" si="29"/>
        <v>0</v>
      </c>
      <c r="DQ10" s="13">
        <f t="shared" si="30"/>
        <v>1832</v>
      </c>
      <c r="DR10" s="14">
        <f t="shared" si="31"/>
        <v>1832</v>
      </c>
      <c r="DS10" s="11">
        <f t="shared" si="32"/>
        <v>0</v>
      </c>
      <c r="DT10" s="11">
        <f t="shared" si="33"/>
        <v>0</v>
      </c>
      <c r="DU10" s="12">
        <f t="shared" si="34"/>
        <v>0</v>
      </c>
      <c r="DV10" s="12">
        <f t="shared" si="34"/>
        <v>0</v>
      </c>
      <c r="HF10" s="5">
        <v>3</v>
      </c>
      <c r="HG10" s="6" t="s">
        <v>12</v>
      </c>
    </row>
    <row r="11" spans="1:215" ht="21" customHeight="1">
      <c r="A11" s="5">
        <v>9</v>
      </c>
      <c r="B11" s="57" t="s">
        <v>81</v>
      </c>
      <c r="C11" s="58" t="s">
        <v>72</v>
      </c>
      <c r="D11" s="59" t="s">
        <v>73</v>
      </c>
      <c r="E11" s="19">
        <v>1</v>
      </c>
      <c r="F11" s="31">
        <v>17</v>
      </c>
      <c r="G11" s="6">
        <v>26</v>
      </c>
      <c r="H11" s="12">
        <f t="shared" ref="H11:H16" si="46">SUM(F11:G11)</f>
        <v>43</v>
      </c>
      <c r="I11" s="53">
        <v>1</v>
      </c>
      <c r="J11" s="54">
        <v>19</v>
      </c>
      <c r="K11" s="52">
        <v>29</v>
      </c>
      <c r="L11" s="12">
        <f t="shared" ref="L11:L16" si="47">SUM(J11:K11)</f>
        <v>48</v>
      </c>
      <c r="M11" s="53">
        <v>1</v>
      </c>
      <c r="N11" s="54">
        <v>27</v>
      </c>
      <c r="O11" s="52">
        <v>25</v>
      </c>
      <c r="P11" s="12">
        <f t="shared" ref="P11:P16" si="48">SUM(N11:O11)</f>
        <v>52</v>
      </c>
      <c r="Q11" s="53">
        <v>1</v>
      </c>
      <c r="R11" s="55">
        <v>20</v>
      </c>
      <c r="S11" s="56">
        <v>24</v>
      </c>
      <c r="T11" s="12">
        <f t="shared" ref="T11:T16" si="49">SUM(R11:S11)</f>
        <v>44</v>
      </c>
      <c r="U11" s="53">
        <v>1</v>
      </c>
      <c r="V11" s="55">
        <v>27</v>
      </c>
      <c r="W11" s="56">
        <v>20</v>
      </c>
      <c r="X11" s="12">
        <f t="shared" ref="X11:X16" si="50">SUM(V11:W11)</f>
        <v>47</v>
      </c>
      <c r="Y11" s="14">
        <f t="shared" si="35"/>
        <v>110</v>
      </c>
      <c r="Z11" s="22">
        <f t="shared" si="35"/>
        <v>124</v>
      </c>
      <c r="AA11" s="12">
        <f t="shared" ref="AA11:AA16" si="51">SUM(Y11:Z11)</f>
        <v>234</v>
      </c>
      <c r="AB11" s="53">
        <v>1</v>
      </c>
      <c r="AC11" s="55">
        <v>27</v>
      </c>
      <c r="AD11" s="56">
        <v>20</v>
      </c>
      <c r="AE11" s="32">
        <f t="shared" ref="AE11:AE16" si="52">SUM(AC11:AD11)</f>
        <v>47</v>
      </c>
      <c r="AF11" s="53">
        <v>1</v>
      </c>
      <c r="AG11" s="54">
        <v>20</v>
      </c>
      <c r="AH11" s="52">
        <v>31</v>
      </c>
      <c r="AI11" s="12">
        <f t="shared" ref="AI11:AI16" si="53">SUM(AG11:AH11)</f>
        <v>51</v>
      </c>
      <c r="AJ11" s="53">
        <v>1</v>
      </c>
      <c r="AK11" s="54">
        <v>29</v>
      </c>
      <c r="AL11" s="52">
        <v>17</v>
      </c>
      <c r="AM11" s="32">
        <f t="shared" ref="AM11:AM16" si="54">SUM(AK11:AL11)</f>
        <v>46</v>
      </c>
      <c r="AN11" s="14">
        <f t="shared" si="36"/>
        <v>76</v>
      </c>
      <c r="AO11" s="22">
        <f t="shared" si="36"/>
        <v>68</v>
      </c>
      <c r="AP11" s="12">
        <f t="shared" ref="AP11:AP16" si="55">SUM(AN11:AO11)</f>
        <v>144</v>
      </c>
      <c r="AQ11" s="53">
        <v>1</v>
      </c>
      <c r="AR11" s="55">
        <v>26</v>
      </c>
      <c r="AS11" s="56">
        <v>17</v>
      </c>
      <c r="AT11" s="12">
        <f t="shared" ref="AT11:AT16" si="56">SUM(AR11:AS11)</f>
        <v>43</v>
      </c>
      <c r="AU11" s="53">
        <v>1</v>
      </c>
      <c r="AV11" s="55">
        <v>26</v>
      </c>
      <c r="AW11" s="56">
        <v>13</v>
      </c>
      <c r="AX11" s="12">
        <f t="shared" ref="AX11:AX16" si="57">SUM(AV11:AW11)</f>
        <v>39</v>
      </c>
      <c r="AY11" s="14">
        <f t="shared" si="37"/>
        <v>52</v>
      </c>
      <c r="AZ11" s="22">
        <f t="shared" si="37"/>
        <v>30</v>
      </c>
      <c r="BA11" s="12">
        <f t="shared" ref="BA11:BA16" si="58">SUM(AY11:AZ11)</f>
        <v>82</v>
      </c>
      <c r="BB11" s="53">
        <v>0</v>
      </c>
      <c r="BC11" s="56">
        <v>0</v>
      </c>
      <c r="BD11" s="53">
        <v>0</v>
      </c>
      <c r="BE11" s="56">
        <v>0</v>
      </c>
      <c r="BF11" s="53">
        <v>0</v>
      </c>
      <c r="BG11" s="56">
        <v>0</v>
      </c>
      <c r="BH11" s="23">
        <f t="shared" si="38"/>
        <v>0</v>
      </c>
      <c r="BI11" s="55">
        <v>0</v>
      </c>
      <c r="BJ11" s="56">
        <v>0</v>
      </c>
      <c r="BK11" s="23">
        <f t="shared" ref="BK11:BK16" si="59">SUM(BI11:BJ11)</f>
        <v>0</v>
      </c>
      <c r="BL11" s="53">
        <v>0</v>
      </c>
      <c r="BM11" s="56">
        <v>0</v>
      </c>
      <c r="BN11" s="53">
        <v>0</v>
      </c>
      <c r="BO11" s="56">
        <v>0</v>
      </c>
      <c r="BP11" s="53">
        <v>0</v>
      </c>
      <c r="BQ11" s="56">
        <v>0</v>
      </c>
      <c r="BR11" s="23">
        <f t="shared" si="39"/>
        <v>0</v>
      </c>
      <c r="BS11" s="55">
        <v>0</v>
      </c>
      <c r="BT11" s="56">
        <v>0</v>
      </c>
      <c r="BU11" s="23">
        <f t="shared" ref="BU11:BU16" si="60">SUM(BS11:BT11)</f>
        <v>0</v>
      </c>
      <c r="BV11" s="14">
        <f t="shared" si="40"/>
        <v>0</v>
      </c>
      <c r="BW11" s="22">
        <f t="shared" si="40"/>
        <v>0</v>
      </c>
      <c r="BX11" s="12">
        <f t="shared" si="41"/>
        <v>0</v>
      </c>
      <c r="BY11" s="24">
        <v>46</v>
      </c>
      <c r="BZ11" s="21">
        <v>45</v>
      </c>
      <c r="CA11" s="24">
        <v>42</v>
      </c>
      <c r="CB11" s="21">
        <v>31</v>
      </c>
      <c r="CC11" s="24">
        <v>1</v>
      </c>
      <c r="CD11" s="21">
        <v>0</v>
      </c>
      <c r="CE11" s="24">
        <v>1</v>
      </c>
      <c r="CF11" s="21">
        <v>1</v>
      </c>
      <c r="CG11" s="24">
        <v>139</v>
      </c>
      <c r="CH11" s="21">
        <v>138</v>
      </c>
      <c r="CI11" s="24">
        <v>6</v>
      </c>
      <c r="CJ11" s="21">
        <v>4</v>
      </c>
      <c r="CK11" s="24">
        <v>3</v>
      </c>
      <c r="CL11" s="21">
        <v>3</v>
      </c>
      <c r="CM11" s="25">
        <f t="shared" si="42"/>
        <v>238</v>
      </c>
      <c r="CN11" s="25">
        <f t="shared" si="42"/>
        <v>222</v>
      </c>
      <c r="CO11" s="35">
        <f t="shared" si="43"/>
        <v>460</v>
      </c>
      <c r="CP11" s="25">
        <f t="shared" si="44"/>
        <v>238</v>
      </c>
      <c r="CQ11" s="25">
        <f t="shared" si="44"/>
        <v>222</v>
      </c>
      <c r="CR11" s="36">
        <f t="shared" si="45"/>
        <v>460</v>
      </c>
      <c r="CS11" s="26">
        <v>113</v>
      </c>
      <c r="CT11" s="30">
        <v>113</v>
      </c>
      <c r="CU11" s="28">
        <f t="shared" ref="CU11:CU16" si="61">SUM(CS11+CT11)</f>
        <v>226</v>
      </c>
      <c r="CV11" s="26">
        <v>24</v>
      </c>
      <c r="CW11" s="30">
        <v>14</v>
      </c>
      <c r="CX11" s="28">
        <f t="shared" ref="CX11:CX16" si="62">SUM(CV11+CW11)</f>
        <v>38</v>
      </c>
      <c r="CY11" s="26">
        <v>48</v>
      </c>
      <c r="CZ11" s="27">
        <v>58</v>
      </c>
      <c r="DA11" s="28">
        <f t="shared" ref="DA11:DA16" si="63">SUM(CY11+CZ11)</f>
        <v>106</v>
      </c>
      <c r="DB11" s="26">
        <v>4</v>
      </c>
      <c r="DC11" s="27">
        <v>6</v>
      </c>
      <c r="DD11" s="28">
        <f t="shared" ref="DD11:DD16" si="64">SUM(DB11+DC11)</f>
        <v>10</v>
      </c>
      <c r="DE11" s="26">
        <v>49</v>
      </c>
      <c r="DF11" s="27">
        <v>31</v>
      </c>
      <c r="DG11" s="28">
        <f t="shared" ref="DG11:DG16" si="65">SUM(DE11+DF11)</f>
        <v>80</v>
      </c>
      <c r="DI11" s="27"/>
      <c r="DJ11" s="28">
        <f t="shared" si="26"/>
        <v>0</v>
      </c>
      <c r="DK11" s="13">
        <f t="shared" si="27"/>
        <v>238</v>
      </c>
      <c r="DL11" s="29">
        <f t="shared" si="27"/>
        <v>222</v>
      </c>
      <c r="DM11" s="12">
        <f t="shared" si="28"/>
        <v>460</v>
      </c>
      <c r="DO11" s="12">
        <f t="shared" si="29"/>
        <v>0</v>
      </c>
      <c r="DP11" s="12">
        <f t="shared" si="29"/>
        <v>0</v>
      </c>
      <c r="DQ11" s="13">
        <f t="shared" si="30"/>
        <v>460</v>
      </c>
      <c r="DR11" s="14">
        <f t="shared" si="31"/>
        <v>460</v>
      </c>
      <c r="DS11" s="11">
        <f t="shared" si="32"/>
        <v>0</v>
      </c>
      <c r="DT11" s="11">
        <f t="shared" si="33"/>
        <v>0</v>
      </c>
      <c r="DU11" s="12">
        <f t="shared" si="34"/>
        <v>0</v>
      </c>
      <c r="DV11" s="12">
        <f t="shared" si="34"/>
        <v>0</v>
      </c>
    </row>
    <row r="12" spans="1:215" ht="21" customHeight="1">
      <c r="A12" s="5">
        <v>10</v>
      </c>
      <c r="B12" s="57" t="s">
        <v>82</v>
      </c>
      <c r="C12" s="58" t="s">
        <v>72</v>
      </c>
      <c r="D12" s="59" t="s">
        <v>73</v>
      </c>
      <c r="E12" s="19">
        <v>1</v>
      </c>
      <c r="F12" s="31">
        <v>27</v>
      </c>
      <c r="G12" s="6">
        <v>25</v>
      </c>
      <c r="H12" s="12">
        <f t="shared" si="46"/>
        <v>52</v>
      </c>
      <c r="I12" s="53">
        <v>1</v>
      </c>
      <c r="J12" s="54">
        <v>32</v>
      </c>
      <c r="K12" s="52">
        <v>21</v>
      </c>
      <c r="L12" s="12">
        <f t="shared" si="47"/>
        <v>53</v>
      </c>
      <c r="M12" s="53">
        <v>1</v>
      </c>
      <c r="N12" s="54">
        <v>27</v>
      </c>
      <c r="O12" s="52">
        <v>25</v>
      </c>
      <c r="P12" s="12">
        <f t="shared" si="48"/>
        <v>52</v>
      </c>
      <c r="Q12" s="53">
        <v>1</v>
      </c>
      <c r="R12" s="55">
        <v>23</v>
      </c>
      <c r="S12" s="56">
        <v>29</v>
      </c>
      <c r="T12" s="12">
        <f t="shared" si="49"/>
        <v>52</v>
      </c>
      <c r="U12" s="53">
        <v>1</v>
      </c>
      <c r="V12" s="55">
        <v>29</v>
      </c>
      <c r="W12" s="56">
        <v>26</v>
      </c>
      <c r="X12" s="12">
        <f t="shared" si="50"/>
        <v>55</v>
      </c>
      <c r="Y12" s="14">
        <f t="shared" si="35"/>
        <v>138</v>
      </c>
      <c r="Z12" s="22">
        <f t="shared" si="35"/>
        <v>126</v>
      </c>
      <c r="AA12" s="12">
        <f t="shared" si="51"/>
        <v>264</v>
      </c>
      <c r="AB12" s="53">
        <v>1</v>
      </c>
      <c r="AC12" s="55">
        <v>31</v>
      </c>
      <c r="AD12" s="56">
        <v>20</v>
      </c>
      <c r="AE12" s="32">
        <f t="shared" si="52"/>
        <v>51</v>
      </c>
      <c r="AF12" s="53">
        <v>1</v>
      </c>
      <c r="AG12" s="54">
        <v>27</v>
      </c>
      <c r="AH12" s="52">
        <v>27</v>
      </c>
      <c r="AI12" s="12">
        <f t="shared" si="53"/>
        <v>54</v>
      </c>
      <c r="AJ12" s="53">
        <v>1</v>
      </c>
      <c r="AK12" s="54">
        <v>24</v>
      </c>
      <c r="AL12" s="52">
        <v>16</v>
      </c>
      <c r="AM12" s="32">
        <f t="shared" si="54"/>
        <v>40</v>
      </c>
      <c r="AN12" s="14">
        <f t="shared" si="36"/>
        <v>82</v>
      </c>
      <c r="AO12" s="22">
        <f t="shared" si="36"/>
        <v>63</v>
      </c>
      <c r="AP12" s="12">
        <f t="shared" si="55"/>
        <v>145</v>
      </c>
      <c r="AQ12" s="53">
        <v>1</v>
      </c>
      <c r="AR12" s="55">
        <v>17</v>
      </c>
      <c r="AS12" s="56">
        <v>29</v>
      </c>
      <c r="AT12" s="12">
        <f t="shared" si="56"/>
        <v>46</v>
      </c>
      <c r="AU12" s="53">
        <v>1</v>
      </c>
      <c r="AV12" s="55">
        <v>17</v>
      </c>
      <c r="AW12" s="56">
        <v>17</v>
      </c>
      <c r="AX12" s="12">
        <f t="shared" si="57"/>
        <v>34</v>
      </c>
      <c r="AY12" s="14">
        <f t="shared" si="37"/>
        <v>34</v>
      </c>
      <c r="AZ12" s="22">
        <f t="shared" si="37"/>
        <v>46</v>
      </c>
      <c r="BA12" s="12">
        <f t="shared" si="58"/>
        <v>80</v>
      </c>
      <c r="BB12" s="53">
        <v>1</v>
      </c>
      <c r="BC12" s="56">
        <v>37</v>
      </c>
      <c r="BD12" s="53"/>
      <c r="BE12" s="56"/>
      <c r="BF12" s="53"/>
      <c r="BG12" s="56"/>
      <c r="BH12" s="23">
        <f t="shared" si="38"/>
        <v>37</v>
      </c>
      <c r="BI12" s="55">
        <v>17</v>
      </c>
      <c r="BJ12" s="56">
        <v>20</v>
      </c>
      <c r="BK12" s="23">
        <f t="shared" si="59"/>
        <v>37</v>
      </c>
      <c r="BL12" s="53">
        <v>1</v>
      </c>
      <c r="BM12" s="56">
        <v>34</v>
      </c>
      <c r="BN12" s="53"/>
      <c r="BO12" s="56"/>
      <c r="BP12" s="53"/>
      <c r="BQ12" s="56"/>
      <c r="BR12" s="23">
        <f t="shared" si="39"/>
        <v>34</v>
      </c>
      <c r="BS12" s="55">
        <v>12</v>
      </c>
      <c r="BT12" s="56">
        <v>22</v>
      </c>
      <c r="BU12" s="23">
        <f t="shared" si="60"/>
        <v>34</v>
      </c>
      <c r="BV12" s="14">
        <f t="shared" si="40"/>
        <v>29</v>
      </c>
      <c r="BW12" s="22">
        <f t="shared" si="40"/>
        <v>42</v>
      </c>
      <c r="BX12" s="12">
        <f t="shared" si="41"/>
        <v>71</v>
      </c>
      <c r="BY12" s="24">
        <v>60</v>
      </c>
      <c r="BZ12" s="21">
        <v>62</v>
      </c>
      <c r="CA12" s="24">
        <v>43</v>
      </c>
      <c r="CB12" s="21">
        <v>38</v>
      </c>
      <c r="CC12" s="24">
        <v>22</v>
      </c>
      <c r="CD12" s="21">
        <v>15</v>
      </c>
      <c r="CE12" s="24">
        <v>1</v>
      </c>
      <c r="CF12" s="21">
        <v>1</v>
      </c>
      <c r="CG12" s="24">
        <v>61</v>
      </c>
      <c r="CH12" s="21">
        <v>56</v>
      </c>
      <c r="CI12" s="24">
        <v>35</v>
      </c>
      <c r="CJ12" s="21">
        <v>34</v>
      </c>
      <c r="CK12" s="24">
        <v>61</v>
      </c>
      <c r="CL12" s="21">
        <v>71</v>
      </c>
      <c r="CM12" s="25">
        <f t="shared" si="42"/>
        <v>283</v>
      </c>
      <c r="CN12" s="25">
        <f t="shared" si="42"/>
        <v>277</v>
      </c>
      <c r="CO12" s="35">
        <f t="shared" si="43"/>
        <v>560</v>
      </c>
      <c r="CP12" s="25">
        <f t="shared" si="44"/>
        <v>283</v>
      </c>
      <c r="CQ12" s="25">
        <f t="shared" si="44"/>
        <v>277</v>
      </c>
      <c r="CR12" s="36">
        <f t="shared" si="45"/>
        <v>560</v>
      </c>
      <c r="CS12" s="26">
        <v>84</v>
      </c>
      <c r="CT12" s="30">
        <v>97</v>
      </c>
      <c r="CU12" s="28">
        <f t="shared" si="61"/>
        <v>181</v>
      </c>
      <c r="CV12" s="26">
        <v>27</v>
      </c>
      <c r="CW12" s="30">
        <v>18</v>
      </c>
      <c r="CX12" s="28">
        <f t="shared" si="62"/>
        <v>45</v>
      </c>
      <c r="CY12" s="26">
        <v>129</v>
      </c>
      <c r="CZ12" s="27">
        <v>120</v>
      </c>
      <c r="DA12" s="28">
        <f t="shared" si="63"/>
        <v>249</v>
      </c>
      <c r="DB12" s="26">
        <v>7</v>
      </c>
      <c r="DC12" s="27">
        <v>7</v>
      </c>
      <c r="DD12" s="28">
        <f t="shared" si="64"/>
        <v>14</v>
      </c>
      <c r="DE12" s="26">
        <v>36</v>
      </c>
      <c r="DF12" s="27">
        <v>35</v>
      </c>
      <c r="DG12" s="28">
        <f t="shared" si="65"/>
        <v>71</v>
      </c>
      <c r="DI12" s="27"/>
      <c r="DJ12" s="28">
        <f>SUM(DH12+DI12)</f>
        <v>0</v>
      </c>
      <c r="DK12" s="13">
        <f t="shared" si="27"/>
        <v>283</v>
      </c>
      <c r="DL12" s="29">
        <f t="shared" si="27"/>
        <v>277</v>
      </c>
      <c r="DM12" s="12">
        <f t="shared" si="28"/>
        <v>560</v>
      </c>
      <c r="DO12" s="12">
        <f t="shared" si="29"/>
        <v>0</v>
      </c>
      <c r="DP12" s="12">
        <f t="shared" si="29"/>
        <v>0</v>
      </c>
      <c r="DQ12" s="13">
        <f t="shared" si="30"/>
        <v>560</v>
      </c>
      <c r="DR12" s="14">
        <f t="shared" si="31"/>
        <v>560</v>
      </c>
      <c r="DS12" s="11">
        <f t="shared" si="32"/>
        <v>0</v>
      </c>
      <c r="DT12" s="11">
        <f t="shared" si="33"/>
        <v>0</v>
      </c>
      <c r="DU12" s="12">
        <f t="shared" si="34"/>
        <v>0</v>
      </c>
      <c r="DV12" s="12">
        <f t="shared" si="34"/>
        <v>0</v>
      </c>
    </row>
    <row r="13" spans="1:215" ht="21" customHeight="1">
      <c r="A13" s="5">
        <v>11</v>
      </c>
      <c r="B13" s="57" t="s">
        <v>83</v>
      </c>
      <c r="C13" s="58" t="s">
        <v>72</v>
      </c>
      <c r="D13" s="59" t="s">
        <v>73</v>
      </c>
      <c r="E13" s="19">
        <v>5</v>
      </c>
      <c r="F13" s="31">
        <v>112</v>
      </c>
      <c r="G13" s="6">
        <v>112</v>
      </c>
      <c r="H13" s="12">
        <f t="shared" si="46"/>
        <v>224</v>
      </c>
      <c r="I13" s="53">
        <v>5</v>
      </c>
      <c r="J13" s="54">
        <v>129</v>
      </c>
      <c r="K13" s="52">
        <v>104</v>
      </c>
      <c r="L13" s="12">
        <f t="shared" si="47"/>
        <v>233</v>
      </c>
      <c r="M13" s="53">
        <v>5</v>
      </c>
      <c r="N13" s="54">
        <v>132</v>
      </c>
      <c r="O13" s="52">
        <v>126</v>
      </c>
      <c r="P13" s="12">
        <f t="shared" si="48"/>
        <v>258</v>
      </c>
      <c r="Q13" s="53">
        <v>5</v>
      </c>
      <c r="R13" s="55">
        <v>133</v>
      </c>
      <c r="S13" s="56">
        <v>128</v>
      </c>
      <c r="T13" s="12">
        <f t="shared" si="49"/>
        <v>261</v>
      </c>
      <c r="U13" s="53">
        <v>5</v>
      </c>
      <c r="V13" s="55">
        <v>145</v>
      </c>
      <c r="W13" s="56">
        <v>127</v>
      </c>
      <c r="X13" s="12">
        <f t="shared" si="50"/>
        <v>272</v>
      </c>
      <c r="Y13" s="14">
        <f t="shared" si="35"/>
        <v>651</v>
      </c>
      <c r="Z13" s="22">
        <f t="shared" si="35"/>
        <v>597</v>
      </c>
      <c r="AA13" s="12">
        <f t="shared" si="51"/>
        <v>1248</v>
      </c>
      <c r="AB13" s="53">
        <v>5</v>
      </c>
      <c r="AC13" s="55">
        <v>135</v>
      </c>
      <c r="AD13" s="56">
        <v>127</v>
      </c>
      <c r="AE13" s="32">
        <f t="shared" si="52"/>
        <v>262</v>
      </c>
      <c r="AF13" s="53">
        <v>5</v>
      </c>
      <c r="AG13" s="54">
        <v>148</v>
      </c>
      <c r="AH13" s="52">
        <v>143</v>
      </c>
      <c r="AI13" s="12">
        <f t="shared" si="53"/>
        <v>291</v>
      </c>
      <c r="AJ13" s="53">
        <v>5</v>
      </c>
      <c r="AK13" s="54">
        <v>155</v>
      </c>
      <c r="AL13" s="52">
        <v>147</v>
      </c>
      <c r="AM13" s="32">
        <f t="shared" si="54"/>
        <v>302</v>
      </c>
      <c r="AN13" s="14">
        <f t="shared" si="36"/>
        <v>438</v>
      </c>
      <c r="AO13" s="22">
        <f t="shared" si="36"/>
        <v>417</v>
      </c>
      <c r="AP13" s="12">
        <f t="shared" si="55"/>
        <v>855</v>
      </c>
      <c r="AQ13" s="53">
        <v>5</v>
      </c>
      <c r="AR13" s="55">
        <v>153</v>
      </c>
      <c r="AS13" s="56">
        <v>136</v>
      </c>
      <c r="AT13" s="12">
        <f t="shared" si="56"/>
        <v>289</v>
      </c>
      <c r="AU13" s="53">
        <v>5</v>
      </c>
      <c r="AV13" s="55">
        <v>145</v>
      </c>
      <c r="AW13" s="56">
        <v>139</v>
      </c>
      <c r="AX13" s="12">
        <f t="shared" si="57"/>
        <v>284</v>
      </c>
      <c r="AY13" s="14">
        <f t="shared" si="37"/>
        <v>298</v>
      </c>
      <c r="AZ13" s="22">
        <f t="shared" si="37"/>
        <v>275</v>
      </c>
      <c r="BA13" s="12">
        <f t="shared" si="58"/>
        <v>573</v>
      </c>
      <c r="BB13" s="53">
        <v>4</v>
      </c>
      <c r="BC13" s="56">
        <v>161</v>
      </c>
      <c r="BD13" s="53">
        <v>1</v>
      </c>
      <c r="BE13" s="56">
        <v>42</v>
      </c>
      <c r="BF13" s="53">
        <v>1</v>
      </c>
      <c r="BG13" s="56">
        <v>28</v>
      </c>
      <c r="BH13" s="23">
        <f t="shared" si="38"/>
        <v>231</v>
      </c>
      <c r="BI13" s="55">
        <v>113</v>
      </c>
      <c r="BJ13" s="56">
        <v>118</v>
      </c>
      <c r="BK13" s="23">
        <f t="shared" si="59"/>
        <v>231</v>
      </c>
      <c r="BL13" s="53">
        <v>4</v>
      </c>
      <c r="BM13" s="56">
        <v>162</v>
      </c>
      <c r="BN13" s="53">
        <v>1</v>
      </c>
      <c r="BO13" s="56">
        <v>42</v>
      </c>
      <c r="BP13" s="53">
        <v>1</v>
      </c>
      <c r="BQ13" s="56">
        <v>16</v>
      </c>
      <c r="BR13" s="23">
        <f t="shared" si="39"/>
        <v>220</v>
      </c>
      <c r="BS13" s="55">
        <v>121</v>
      </c>
      <c r="BT13" s="56">
        <v>99</v>
      </c>
      <c r="BU13" s="23">
        <f t="shared" si="60"/>
        <v>220</v>
      </c>
      <c r="BV13" s="14">
        <f t="shared" si="40"/>
        <v>234</v>
      </c>
      <c r="BW13" s="22">
        <f t="shared" si="40"/>
        <v>217</v>
      </c>
      <c r="BX13" s="12">
        <f t="shared" si="41"/>
        <v>451</v>
      </c>
      <c r="BY13" s="24">
        <v>597</v>
      </c>
      <c r="BZ13" s="21">
        <v>573</v>
      </c>
      <c r="CA13" s="24">
        <v>269</v>
      </c>
      <c r="CB13" s="21">
        <v>236</v>
      </c>
      <c r="CC13" s="24">
        <v>35</v>
      </c>
      <c r="CD13" s="21">
        <v>39</v>
      </c>
      <c r="CE13" s="24">
        <v>3</v>
      </c>
      <c r="CF13" s="21">
        <v>4</v>
      </c>
      <c r="CG13" s="24">
        <v>580</v>
      </c>
      <c r="CH13" s="21">
        <v>546</v>
      </c>
      <c r="CI13" s="24">
        <v>85</v>
      </c>
      <c r="CJ13" s="21">
        <v>65</v>
      </c>
      <c r="CK13" s="24">
        <v>52</v>
      </c>
      <c r="CL13" s="21">
        <v>43</v>
      </c>
      <c r="CM13" s="25">
        <f t="shared" si="42"/>
        <v>1621</v>
      </c>
      <c r="CN13" s="25">
        <f t="shared" si="42"/>
        <v>1506</v>
      </c>
      <c r="CO13" s="35">
        <f t="shared" si="43"/>
        <v>3127</v>
      </c>
      <c r="CP13" s="25">
        <f t="shared" si="44"/>
        <v>1621</v>
      </c>
      <c r="CQ13" s="25">
        <f t="shared" si="44"/>
        <v>1506</v>
      </c>
      <c r="CR13" s="36">
        <f t="shared" si="45"/>
        <v>3127</v>
      </c>
      <c r="CS13" s="26">
        <v>906</v>
      </c>
      <c r="CT13" s="30">
        <v>924</v>
      </c>
      <c r="CU13" s="28">
        <f t="shared" si="61"/>
        <v>1830</v>
      </c>
      <c r="CV13" s="26">
        <v>142</v>
      </c>
      <c r="CW13" s="30">
        <v>111</v>
      </c>
      <c r="CX13" s="28">
        <f t="shared" si="62"/>
        <v>253</v>
      </c>
      <c r="CY13" s="26">
        <v>329</v>
      </c>
      <c r="CZ13" s="27">
        <v>279</v>
      </c>
      <c r="DA13" s="28">
        <f t="shared" si="63"/>
        <v>608</v>
      </c>
      <c r="DB13" s="26">
        <v>48</v>
      </c>
      <c r="DC13" s="27">
        <v>32</v>
      </c>
      <c r="DD13" s="28">
        <f t="shared" si="64"/>
        <v>80</v>
      </c>
      <c r="DE13" s="26">
        <v>196</v>
      </c>
      <c r="DF13" s="27">
        <v>160</v>
      </c>
      <c r="DG13" s="28">
        <f t="shared" si="65"/>
        <v>356</v>
      </c>
      <c r="DH13" s="26">
        <v>0</v>
      </c>
      <c r="DI13" s="27">
        <v>0</v>
      </c>
      <c r="DJ13" s="28">
        <f>SUM(DH13+DI13)</f>
        <v>0</v>
      </c>
      <c r="DK13" s="13">
        <f t="shared" si="27"/>
        <v>1621</v>
      </c>
      <c r="DL13" s="29">
        <f t="shared" si="27"/>
        <v>1506</v>
      </c>
      <c r="DM13" s="12">
        <f t="shared" si="28"/>
        <v>3127</v>
      </c>
      <c r="DO13" s="12">
        <f t="shared" si="29"/>
        <v>0</v>
      </c>
      <c r="DP13" s="12">
        <f t="shared" si="29"/>
        <v>0</v>
      </c>
      <c r="DQ13" s="13">
        <f t="shared" si="30"/>
        <v>3127</v>
      </c>
      <c r="DR13" s="14">
        <f t="shared" si="31"/>
        <v>3127</v>
      </c>
      <c r="DS13" s="11">
        <f t="shared" si="32"/>
        <v>0</v>
      </c>
      <c r="DT13" s="11">
        <f t="shared" si="33"/>
        <v>0</v>
      </c>
      <c r="DU13" s="12">
        <f t="shared" si="34"/>
        <v>0</v>
      </c>
      <c r="DV13" s="12">
        <f t="shared" si="34"/>
        <v>0</v>
      </c>
    </row>
    <row r="14" spans="1:215" ht="21" customHeight="1">
      <c r="A14" s="5">
        <v>12</v>
      </c>
      <c r="B14" s="57" t="s">
        <v>84</v>
      </c>
      <c r="C14" s="58" t="s">
        <v>72</v>
      </c>
      <c r="D14" s="59" t="s">
        <v>73</v>
      </c>
      <c r="E14" s="19">
        <v>2</v>
      </c>
      <c r="F14" s="31">
        <v>46</v>
      </c>
      <c r="G14" s="6">
        <v>49</v>
      </c>
      <c r="H14" s="12">
        <f t="shared" si="46"/>
        <v>95</v>
      </c>
      <c r="I14" s="19">
        <v>2</v>
      </c>
      <c r="J14" s="31">
        <v>45</v>
      </c>
      <c r="K14" s="6">
        <v>49</v>
      </c>
      <c r="L14" s="12">
        <f t="shared" si="47"/>
        <v>94</v>
      </c>
      <c r="M14" s="19">
        <v>2</v>
      </c>
      <c r="N14" s="31">
        <v>55</v>
      </c>
      <c r="O14" s="6">
        <v>29</v>
      </c>
      <c r="P14" s="12">
        <f t="shared" si="48"/>
        <v>84</v>
      </c>
      <c r="Q14" s="19">
        <v>2</v>
      </c>
      <c r="R14" s="20">
        <v>44</v>
      </c>
      <c r="S14" s="21">
        <v>48</v>
      </c>
      <c r="T14" s="12">
        <f t="shared" si="49"/>
        <v>92</v>
      </c>
      <c r="U14" s="19">
        <v>2</v>
      </c>
      <c r="V14" s="20">
        <v>59</v>
      </c>
      <c r="W14" s="21">
        <v>40</v>
      </c>
      <c r="X14" s="12">
        <f t="shared" si="50"/>
        <v>99</v>
      </c>
      <c r="Y14" s="14">
        <f t="shared" si="35"/>
        <v>249</v>
      </c>
      <c r="Z14" s="22">
        <f t="shared" si="35"/>
        <v>215</v>
      </c>
      <c r="AA14" s="12">
        <f t="shared" si="51"/>
        <v>464</v>
      </c>
      <c r="AB14" s="19">
        <v>2</v>
      </c>
      <c r="AC14" s="20">
        <v>55</v>
      </c>
      <c r="AD14" s="21">
        <v>37</v>
      </c>
      <c r="AE14" s="32">
        <f t="shared" si="52"/>
        <v>92</v>
      </c>
      <c r="AF14" s="19">
        <v>2</v>
      </c>
      <c r="AG14" s="31">
        <v>44</v>
      </c>
      <c r="AH14" s="6">
        <v>51</v>
      </c>
      <c r="AI14" s="12">
        <f t="shared" si="53"/>
        <v>95</v>
      </c>
      <c r="AJ14" s="19">
        <v>1</v>
      </c>
      <c r="AK14" s="31">
        <v>25</v>
      </c>
      <c r="AL14" s="6">
        <v>35</v>
      </c>
      <c r="AM14" s="32">
        <f t="shared" si="54"/>
        <v>60</v>
      </c>
      <c r="AN14" s="14">
        <f t="shared" si="36"/>
        <v>124</v>
      </c>
      <c r="AO14" s="22">
        <f t="shared" si="36"/>
        <v>123</v>
      </c>
      <c r="AP14" s="12">
        <f t="shared" si="55"/>
        <v>247</v>
      </c>
      <c r="AQ14" s="19">
        <v>1</v>
      </c>
      <c r="AR14" s="20">
        <v>35</v>
      </c>
      <c r="AS14" s="21">
        <v>31</v>
      </c>
      <c r="AT14" s="12">
        <f t="shared" si="56"/>
        <v>66</v>
      </c>
      <c r="AU14" s="19">
        <v>1</v>
      </c>
      <c r="AV14" s="20">
        <v>32</v>
      </c>
      <c r="AW14" s="21">
        <v>35</v>
      </c>
      <c r="AX14" s="12">
        <f t="shared" si="57"/>
        <v>67</v>
      </c>
      <c r="AY14" s="14">
        <f t="shared" si="37"/>
        <v>67</v>
      </c>
      <c r="AZ14" s="22">
        <f t="shared" si="37"/>
        <v>66</v>
      </c>
      <c r="BA14" s="12">
        <f t="shared" si="58"/>
        <v>133</v>
      </c>
      <c r="BB14" s="19">
        <v>1</v>
      </c>
      <c r="BC14" s="21">
        <v>56</v>
      </c>
      <c r="BD14" s="19">
        <v>1</v>
      </c>
      <c r="BE14" s="21">
        <v>16</v>
      </c>
      <c r="BH14" s="23">
        <f t="shared" si="38"/>
        <v>72</v>
      </c>
      <c r="BI14" s="20">
        <v>28</v>
      </c>
      <c r="BJ14" s="21">
        <v>44</v>
      </c>
      <c r="BK14" s="23">
        <f t="shared" si="59"/>
        <v>72</v>
      </c>
      <c r="BL14" s="19">
        <v>1</v>
      </c>
      <c r="BM14" s="21">
        <v>43</v>
      </c>
      <c r="BN14" s="19">
        <v>1</v>
      </c>
      <c r="BO14" s="21">
        <v>19</v>
      </c>
      <c r="BR14" s="23">
        <f t="shared" si="39"/>
        <v>62</v>
      </c>
      <c r="BS14" s="20">
        <v>30</v>
      </c>
      <c r="BT14" s="21">
        <v>32</v>
      </c>
      <c r="BU14" s="23">
        <f t="shared" si="60"/>
        <v>62</v>
      </c>
      <c r="BV14" s="14">
        <f t="shared" si="40"/>
        <v>58</v>
      </c>
      <c r="BW14" s="22">
        <f t="shared" si="40"/>
        <v>76</v>
      </c>
      <c r="BX14" s="12">
        <f t="shared" si="41"/>
        <v>134</v>
      </c>
      <c r="BY14" s="24">
        <v>146</v>
      </c>
      <c r="BZ14" s="21">
        <v>176</v>
      </c>
      <c r="CA14" s="24">
        <v>102</v>
      </c>
      <c r="CB14" s="21">
        <v>76</v>
      </c>
      <c r="CC14" s="24">
        <v>4</v>
      </c>
      <c r="CD14" s="21">
        <v>3</v>
      </c>
      <c r="CE14" s="24">
        <v>1</v>
      </c>
      <c r="CF14" s="21">
        <v>2</v>
      </c>
      <c r="CG14" s="24">
        <v>183</v>
      </c>
      <c r="CH14" s="21">
        <v>167</v>
      </c>
      <c r="CI14" s="24">
        <v>38</v>
      </c>
      <c r="CJ14" s="21">
        <v>45</v>
      </c>
      <c r="CK14" s="24">
        <v>24</v>
      </c>
      <c r="CL14" s="21">
        <v>11</v>
      </c>
      <c r="CM14" s="25">
        <f t="shared" si="42"/>
        <v>498</v>
      </c>
      <c r="CN14" s="25">
        <f t="shared" si="42"/>
        <v>480</v>
      </c>
      <c r="CO14" s="35">
        <f t="shared" si="43"/>
        <v>978</v>
      </c>
      <c r="CP14" s="25">
        <f t="shared" si="44"/>
        <v>498</v>
      </c>
      <c r="CQ14" s="25">
        <f t="shared" si="44"/>
        <v>480</v>
      </c>
      <c r="CR14" s="36">
        <f t="shared" si="45"/>
        <v>978</v>
      </c>
      <c r="CS14" s="26">
        <v>222</v>
      </c>
      <c r="CT14" s="30">
        <v>255</v>
      </c>
      <c r="CU14" s="28">
        <f t="shared" si="61"/>
        <v>477</v>
      </c>
      <c r="CV14" s="26">
        <v>44</v>
      </c>
      <c r="CW14" s="30">
        <v>35</v>
      </c>
      <c r="CX14" s="28">
        <f t="shared" si="62"/>
        <v>79</v>
      </c>
      <c r="CY14" s="26">
        <v>141</v>
      </c>
      <c r="CZ14" s="27">
        <v>103</v>
      </c>
      <c r="DA14" s="28">
        <f t="shared" si="63"/>
        <v>244</v>
      </c>
      <c r="DB14" s="26">
        <v>17</v>
      </c>
      <c r="DC14" s="27">
        <v>8</v>
      </c>
      <c r="DD14" s="28">
        <f t="shared" si="64"/>
        <v>25</v>
      </c>
      <c r="DE14" s="26">
        <v>74</v>
      </c>
      <c r="DF14" s="27">
        <v>79</v>
      </c>
      <c r="DG14" s="28">
        <f t="shared" si="65"/>
        <v>153</v>
      </c>
      <c r="DI14" s="27"/>
      <c r="DJ14" s="28">
        <f t="shared" si="26"/>
        <v>0</v>
      </c>
      <c r="DK14" s="13">
        <f t="shared" si="27"/>
        <v>498</v>
      </c>
      <c r="DL14" s="29">
        <f t="shared" si="27"/>
        <v>480</v>
      </c>
      <c r="DM14" s="12">
        <f t="shared" si="28"/>
        <v>978</v>
      </c>
      <c r="DO14" s="12">
        <f t="shared" si="29"/>
        <v>0</v>
      </c>
      <c r="DP14" s="12">
        <f t="shared" si="29"/>
        <v>0</v>
      </c>
      <c r="DQ14" s="13">
        <f t="shared" si="30"/>
        <v>978</v>
      </c>
      <c r="DR14" s="14">
        <f t="shared" si="31"/>
        <v>978</v>
      </c>
      <c r="DS14" s="11">
        <f t="shared" si="32"/>
        <v>0</v>
      </c>
      <c r="DT14" s="11">
        <f t="shared" si="33"/>
        <v>0</v>
      </c>
      <c r="DU14" s="12">
        <f t="shared" si="34"/>
        <v>0</v>
      </c>
      <c r="DV14" s="12">
        <f t="shared" si="34"/>
        <v>0</v>
      </c>
    </row>
    <row r="15" spans="1:215" ht="21" customHeight="1">
      <c r="A15" s="5">
        <v>13</v>
      </c>
      <c r="B15" s="57" t="s">
        <v>85</v>
      </c>
      <c r="C15" s="58" t="s">
        <v>72</v>
      </c>
      <c r="D15" s="59" t="s">
        <v>73</v>
      </c>
      <c r="E15" s="19">
        <v>2</v>
      </c>
      <c r="F15" s="31">
        <v>47</v>
      </c>
      <c r="G15" s="6">
        <v>54</v>
      </c>
      <c r="H15" s="12">
        <f t="shared" si="46"/>
        <v>101</v>
      </c>
      <c r="I15" s="53">
        <v>2</v>
      </c>
      <c r="J15" s="54">
        <v>52</v>
      </c>
      <c r="K15" s="52">
        <v>39</v>
      </c>
      <c r="L15" s="12">
        <f t="shared" si="47"/>
        <v>91</v>
      </c>
      <c r="M15" s="53">
        <v>2</v>
      </c>
      <c r="N15" s="54">
        <v>48</v>
      </c>
      <c r="O15" s="52">
        <v>47</v>
      </c>
      <c r="P15" s="12">
        <f t="shared" si="48"/>
        <v>95</v>
      </c>
      <c r="Q15" s="53">
        <v>2</v>
      </c>
      <c r="R15" s="55">
        <v>47</v>
      </c>
      <c r="S15" s="56">
        <v>47</v>
      </c>
      <c r="T15" s="12">
        <f t="shared" si="49"/>
        <v>94</v>
      </c>
      <c r="U15" s="53">
        <v>2</v>
      </c>
      <c r="V15" s="55">
        <v>53</v>
      </c>
      <c r="W15" s="56">
        <v>43</v>
      </c>
      <c r="X15" s="12">
        <f t="shared" si="50"/>
        <v>96</v>
      </c>
      <c r="Y15" s="14">
        <f t="shared" si="35"/>
        <v>247</v>
      </c>
      <c r="Z15" s="22">
        <f t="shared" si="35"/>
        <v>230</v>
      </c>
      <c r="AA15" s="12">
        <f t="shared" si="51"/>
        <v>477</v>
      </c>
      <c r="AB15" s="53">
        <v>2</v>
      </c>
      <c r="AC15" s="55">
        <v>52</v>
      </c>
      <c r="AD15" s="56">
        <v>47</v>
      </c>
      <c r="AE15" s="32">
        <f t="shared" si="52"/>
        <v>99</v>
      </c>
      <c r="AF15" s="53">
        <v>2</v>
      </c>
      <c r="AG15" s="54">
        <v>51</v>
      </c>
      <c r="AH15" s="52">
        <v>38</v>
      </c>
      <c r="AI15" s="12">
        <f t="shared" si="53"/>
        <v>89</v>
      </c>
      <c r="AJ15" s="53">
        <v>2</v>
      </c>
      <c r="AK15" s="54">
        <v>47</v>
      </c>
      <c r="AL15" s="52">
        <v>40</v>
      </c>
      <c r="AM15" s="32">
        <f t="shared" si="54"/>
        <v>87</v>
      </c>
      <c r="AN15" s="14">
        <f t="shared" si="36"/>
        <v>150</v>
      </c>
      <c r="AO15" s="22">
        <f t="shared" si="36"/>
        <v>125</v>
      </c>
      <c r="AP15" s="12">
        <f t="shared" si="55"/>
        <v>275</v>
      </c>
      <c r="AQ15" s="53">
        <v>2</v>
      </c>
      <c r="AR15" s="55">
        <v>53</v>
      </c>
      <c r="AS15" s="56">
        <v>55</v>
      </c>
      <c r="AT15" s="12">
        <f t="shared" si="56"/>
        <v>108</v>
      </c>
      <c r="AU15" s="53">
        <v>2</v>
      </c>
      <c r="AV15" s="55">
        <v>44</v>
      </c>
      <c r="AW15" s="56">
        <v>49</v>
      </c>
      <c r="AX15" s="12">
        <f t="shared" si="57"/>
        <v>93</v>
      </c>
      <c r="AY15" s="14">
        <f t="shared" si="37"/>
        <v>97</v>
      </c>
      <c r="AZ15" s="22">
        <f t="shared" si="37"/>
        <v>104</v>
      </c>
      <c r="BA15" s="12">
        <f t="shared" si="58"/>
        <v>201</v>
      </c>
      <c r="BB15" s="53">
        <v>1</v>
      </c>
      <c r="BC15" s="56">
        <v>48</v>
      </c>
      <c r="BD15" s="53">
        <v>1</v>
      </c>
      <c r="BE15" s="56">
        <v>30</v>
      </c>
      <c r="BF15" s="53">
        <v>0</v>
      </c>
      <c r="BG15" s="56">
        <v>0</v>
      </c>
      <c r="BH15" s="23">
        <f t="shared" si="38"/>
        <v>78</v>
      </c>
      <c r="BI15" s="55">
        <v>36</v>
      </c>
      <c r="BJ15" s="56">
        <v>42</v>
      </c>
      <c r="BK15" s="23">
        <f t="shared" si="59"/>
        <v>78</v>
      </c>
      <c r="BL15" s="53">
        <v>1</v>
      </c>
      <c r="BM15" s="56">
        <v>32</v>
      </c>
      <c r="BN15" s="53">
        <v>1</v>
      </c>
      <c r="BO15" s="56">
        <v>34</v>
      </c>
      <c r="BP15" s="53">
        <v>0</v>
      </c>
      <c r="BQ15" s="56">
        <v>0</v>
      </c>
      <c r="BR15" s="23">
        <f t="shared" si="39"/>
        <v>66</v>
      </c>
      <c r="BS15" s="55">
        <v>24</v>
      </c>
      <c r="BT15" s="56">
        <v>42</v>
      </c>
      <c r="BU15" s="23">
        <f t="shared" si="60"/>
        <v>66</v>
      </c>
      <c r="BV15" s="14">
        <f t="shared" si="40"/>
        <v>60</v>
      </c>
      <c r="BW15" s="22">
        <f t="shared" si="40"/>
        <v>84</v>
      </c>
      <c r="BX15" s="12">
        <f t="shared" si="41"/>
        <v>144</v>
      </c>
      <c r="BY15" s="24">
        <v>185</v>
      </c>
      <c r="BZ15" s="21">
        <v>189</v>
      </c>
      <c r="CA15" s="24">
        <v>112</v>
      </c>
      <c r="CB15" s="21">
        <v>102</v>
      </c>
      <c r="CC15" s="24">
        <v>9</v>
      </c>
      <c r="CD15" s="21">
        <v>8</v>
      </c>
      <c r="CE15" s="24">
        <v>1</v>
      </c>
      <c r="CF15" s="21">
        <v>2</v>
      </c>
      <c r="CG15" s="24">
        <v>116</v>
      </c>
      <c r="CH15" s="21">
        <v>124</v>
      </c>
      <c r="CI15" s="24">
        <v>114</v>
      </c>
      <c r="CJ15" s="21">
        <v>95</v>
      </c>
      <c r="CK15" s="24">
        <v>17</v>
      </c>
      <c r="CL15" s="21">
        <v>23</v>
      </c>
      <c r="CM15" s="25">
        <f t="shared" si="42"/>
        <v>554</v>
      </c>
      <c r="CN15" s="25">
        <f t="shared" si="42"/>
        <v>543</v>
      </c>
      <c r="CO15" s="35">
        <f t="shared" si="43"/>
        <v>1097</v>
      </c>
      <c r="CP15" s="25">
        <f t="shared" si="44"/>
        <v>554</v>
      </c>
      <c r="CQ15" s="25">
        <f t="shared" si="44"/>
        <v>543</v>
      </c>
      <c r="CR15" s="36">
        <f t="shared" si="45"/>
        <v>1097</v>
      </c>
      <c r="CS15" s="26">
        <v>185</v>
      </c>
      <c r="CT15" s="30">
        <v>177</v>
      </c>
      <c r="CU15" s="28">
        <f t="shared" si="61"/>
        <v>362</v>
      </c>
      <c r="CV15" s="26">
        <v>59</v>
      </c>
      <c r="CW15" s="30">
        <v>74</v>
      </c>
      <c r="CX15" s="28">
        <f t="shared" si="62"/>
        <v>133</v>
      </c>
      <c r="CY15" s="26">
        <v>168</v>
      </c>
      <c r="CZ15" s="27">
        <v>194</v>
      </c>
      <c r="DA15" s="28">
        <f t="shared" si="63"/>
        <v>362</v>
      </c>
      <c r="DB15" s="26">
        <v>20</v>
      </c>
      <c r="DC15" s="27">
        <v>20</v>
      </c>
      <c r="DD15" s="28">
        <f t="shared" si="64"/>
        <v>40</v>
      </c>
      <c r="DE15" s="26">
        <v>122</v>
      </c>
      <c r="DF15" s="27">
        <v>78</v>
      </c>
      <c r="DG15" s="28">
        <f t="shared" si="65"/>
        <v>200</v>
      </c>
      <c r="DH15" s="26">
        <v>0</v>
      </c>
      <c r="DI15" s="27">
        <v>0</v>
      </c>
      <c r="DJ15" s="28">
        <f t="shared" si="26"/>
        <v>0</v>
      </c>
      <c r="DK15" s="13">
        <f t="shared" si="27"/>
        <v>554</v>
      </c>
      <c r="DL15" s="29">
        <f t="shared" si="27"/>
        <v>543</v>
      </c>
      <c r="DM15" s="12">
        <f t="shared" si="28"/>
        <v>1097</v>
      </c>
      <c r="DO15" s="12">
        <f t="shared" si="29"/>
        <v>0</v>
      </c>
      <c r="DP15" s="12">
        <f t="shared" si="29"/>
        <v>0</v>
      </c>
      <c r="DQ15" s="13">
        <f t="shared" si="30"/>
        <v>1097</v>
      </c>
      <c r="DR15" s="14">
        <f t="shared" si="31"/>
        <v>1097</v>
      </c>
      <c r="DS15" s="11">
        <f t="shared" si="32"/>
        <v>0</v>
      </c>
      <c r="DT15" s="11">
        <f t="shared" si="33"/>
        <v>0</v>
      </c>
      <c r="DU15" s="12">
        <f t="shared" si="34"/>
        <v>0</v>
      </c>
      <c r="DV15" s="12">
        <f t="shared" si="34"/>
        <v>0</v>
      </c>
    </row>
    <row r="16" spans="1:215" ht="21" customHeight="1">
      <c r="A16" s="5">
        <v>14</v>
      </c>
      <c r="B16" s="57" t="s">
        <v>86</v>
      </c>
      <c r="C16" s="58" t="s">
        <v>72</v>
      </c>
      <c r="D16" s="59" t="s">
        <v>73</v>
      </c>
      <c r="E16" s="19">
        <v>4</v>
      </c>
      <c r="F16" s="31">
        <v>88</v>
      </c>
      <c r="G16" s="6">
        <v>91</v>
      </c>
      <c r="H16" s="12">
        <f t="shared" si="46"/>
        <v>179</v>
      </c>
      <c r="I16" s="53">
        <v>4</v>
      </c>
      <c r="J16" s="54">
        <v>85</v>
      </c>
      <c r="K16" s="52">
        <v>69</v>
      </c>
      <c r="L16" s="12">
        <f t="shared" si="47"/>
        <v>154</v>
      </c>
      <c r="M16" s="53">
        <v>4</v>
      </c>
      <c r="N16" s="54">
        <v>77</v>
      </c>
      <c r="O16" s="52">
        <v>99</v>
      </c>
      <c r="P16" s="12">
        <f t="shared" si="48"/>
        <v>176</v>
      </c>
      <c r="Q16" s="53">
        <v>4</v>
      </c>
      <c r="R16" s="55">
        <v>78</v>
      </c>
      <c r="S16" s="56">
        <v>91</v>
      </c>
      <c r="T16" s="12">
        <f t="shared" si="49"/>
        <v>169</v>
      </c>
      <c r="U16" s="53">
        <v>4</v>
      </c>
      <c r="V16" s="55">
        <v>80</v>
      </c>
      <c r="W16" s="56">
        <v>92</v>
      </c>
      <c r="X16" s="12">
        <f t="shared" si="50"/>
        <v>172</v>
      </c>
      <c r="Y16" s="14">
        <f t="shared" si="35"/>
        <v>408</v>
      </c>
      <c r="Z16" s="22">
        <f t="shared" si="35"/>
        <v>442</v>
      </c>
      <c r="AA16" s="12">
        <f t="shared" si="51"/>
        <v>850</v>
      </c>
      <c r="AB16" s="53">
        <v>4</v>
      </c>
      <c r="AC16" s="55">
        <v>64</v>
      </c>
      <c r="AD16" s="56">
        <v>91</v>
      </c>
      <c r="AE16" s="32">
        <f t="shared" si="52"/>
        <v>155</v>
      </c>
      <c r="AF16" s="53">
        <v>4</v>
      </c>
      <c r="AG16" s="54">
        <v>71</v>
      </c>
      <c r="AH16" s="52">
        <v>82</v>
      </c>
      <c r="AI16" s="12">
        <f t="shared" si="53"/>
        <v>153</v>
      </c>
      <c r="AJ16" s="53">
        <v>4</v>
      </c>
      <c r="AK16" s="54">
        <v>82</v>
      </c>
      <c r="AL16" s="52">
        <v>85</v>
      </c>
      <c r="AM16" s="32">
        <f t="shared" si="54"/>
        <v>167</v>
      </c>
      <c r="AN16" s="14">
        <f t="shared" si="36"/>
        <v>217</v>
      </c>
      <c r="AO16" s="22">
        <f t="shared" si="36"/>
        <v>258</v>
      </c>
      <c r="AP16" s="12">
        <f t="shared" si="55"/>
        <v>475</v>
      </c>
      <c r="AQ16" s="53">
        <v>3</v>
      </c>
      <c r="AR16" s="55">
        <v>71</v>
      </c>
      <c r="AS16" s="56">
        <v>67</v>
      </c>
      <c r="AT16" s="12">
        <f t="shared" si="56"/>
        <v>138</v>
      </c>
      <c r="AU16" s="53">
        <v>3</v>
      </c>
      <c r="AV16" s="55">
        <v>61</v>
      </c>
      <c r="AW16" s="56">
        <v>67</v>
      </c>
      <c r="AX16" s="12">
        <f t="shared" si="57"/>
        <v>128</v>
      </c>
      <c r="AY16" s="14">
        <f t="shared" si="37"/>
        <v>132</v>
      </c>
      <c r="AZ16" s="22">
        <f t="shared" si="37"/>
        <v>134</v>
      </c>
      <c r="BA16" s="12">
        <f t="shared" si="58"/>
        <v>266</v>
      </c>
      <c r="BB16" s="53">
        <v>2</v>
      </c>
      <c r="BC16" s="56">
        <v>77</v>
      </c>
      <c r="BD16" s="53">
        <v>1</v>
      </c>
      <c r="BE16" s="56">
        <v>55</v>
      </c>
      <c r="BF16" s="53">
        <v>0</v>
      </c>
      <c r="BG16" s="56">
        <v>0</v>
      </c>
      <c r="BH16" s="23">
        <f t="shared" si="38"/>
        <v>132</v>
      </c>
      <c r="BI16" s="55">
        <v>53</v>
      </c>
      <c r="BJ16" s="56">
        <v>79</v>
      </c>
      <c r="BK16" s="23">
        <f t="shared" si="59"/>
        <v>132</v>
      </c>
      <c r="BL16" s="53">
        <v>2</v>
      </c>
      <c r="BM16" s="56">
        <v>86</v>
      </c>
      <c r="BN16" s="53">
        <v>1</v>
      </c>
      <c r="BO16" s="56">
        <v>42</v>
      </c>
      <c r="BP16" s="53">
        <v>0</v>
      </c>
      <c r="BQ16" s="56">
        <v>0</v>
      </c>
      <c r="BR16" s="23">
        <f t="shared" si="39"/>
        <v>128</v>
      </c>
      <c r="BS16" s="55">
        <v>59</v>
      </c>
      <c r="BT16" s="56">
        <v>69</v>
      </c>
      <c r="BU16" s="23">
        <f t="shared" si="60"/>
        <v>128</v>
      </c>
      <c r="BV16" s="14">
        <f t="shared" si="40"/>
        <v>112</v>
      </c>
      <c r="BW16" s="22">
        <f t="shared" si="40"/>
        <v>148</v>
      </c>
      <c r="BX16" s="12">
        <f t="shared" si="41"/>
        <v>260</v>
      </c>
      <c r="BY16" s="24">
        <v>315</v>
      </c>
      <c r="BZ16" s="21">
        <v>357</v>
      </c>
      <c r="CA16" s="24">
        <v>168</v>
      </c>
      <c r="CB16" s="21">
        <v>158</v>
      </c>
      <c r="CC16" s="24">
        <v>30</v>
      </c>
      <c r="CD16" s="21">
        <v>19</v>
      </c>
      <c r="CE16" s="24">
        <v>4</v>
      </c>
      <c r="CF16" s="21">
        <v>4</v>
      </c>
      <c r="CG16" s="24">
        <v>255</v>
      </c>
      <c r="CH16" s="21">
        <v>320</v>
      </c>
      <c r="CI16" s="24">
        <v>51</v>
      </c>
      <c r="CJ16" s="21">
        <v>55</v>
      </c>
      <c r="CK16" s="24">
        <v>46</v>
      </c>
      <c r="CL16" s="21">
        <v>69</v>
      </c>
      <c r="CM16" s="25">
        <f t="shared" si="42"/>
        <v>869</v>
      </c>
      <c r="CN16" s="25">
        <f t="shared" si="42"/>
        <v>982</v>
      </c>
      <c r="CO16" s="35">
        <f t="shared" si="43"/>
        <v>1851</v>
      </c>
      <c r="CP16" s="25">
        <f t="shared" si="44"/>
        <v>869</v>
      </c>
      <c r="CQ16" s="25">
        <f t="shared" si="44"/>
        <v>982</v>
      </c>
      <c r="CR16" s="36">
        <f t="shared" si="45"/>
        <v>1851</v>
      </c>
      <c r="CS16" s="26">
        <v>472</v>
      </c>
      <c r="CT16" s="30">
        <v>547</v>
      </c>
      <c r="CU16" s="28">
        <f t="shared" si="61"/>
        <v>1019</v>
      </c>
      <c r="CV16" s="26">
        <v>78</v>
      </c>
      <c r="CW16" s="30">
        <v>66</v>
      </c>
      <c r="CX16" s="28">
        <f t="shared" si="62"/>
        <v>144</v>
      </c>
      <c r="CY16" s="26">
        <v>179</v>
      </c>
      <c r="CZ16" s="27">
        <v>204</v>
      </c>
      <c r="DA16" s="28">
        <f t="shared" si="63"/>
        <v>383</v>
      </c>
      <c r="DB16" s="26">
        <v>15</v>
      </c>
      <c r="DC16" s="27">
        <v>38</v>
      </c>
      <c r="DD16" s="28">
        <f t="shared" si="64"/>
        <v>53</v>
      </c>
      <c r="DE16" s="26">
        <v>125</v>
      </c>
      <c r="DF16" s="27">
        <v>127</v>
      </c>
      <c r="DG16" s="28">
        <f t="shared" si="65"/>
        <v>252</v>
      </c>
      <c r="DI16" s="27"/>
      <c r="DJ16" s="28">
        <f t="shared" si="26"/>
        <v>0</v>
      </c>
      <c r="DK16" s="13">
        <f t="shared" si="27"/>
        <v>869</v>
      </c>
      <c r="DL16" s="29">
        <f t="shared" si="27"/>
        <v>982</v>
      </c>
      <c r="DM16" s="12">
        <f t="shared" si="28"/>
        <v>1851</v>
      </c>
      <c r="DO16" s="12">
        <f t="shared" si="29"/>
        <v>0</v>
      </c>
      <c r="DP16" s="12">
        <f t="shared" si="29"/>
        <v>0</v>
      </c>
      <c r="DQ16" s="13">
        <f t="shared" si="30"/>
        <v>1851</v>
      </c>
      <c r="DR16" s="14">
        <f t="shared" si="31"/>
        <v>1851</v>
      </c>
      <c r="DS16" s="11">
        <f t="shared" si="32"/>
        <v>0</v>
      </c>
      <c r="DT16" s="11">
        <f t="shared" si="33"/>
        <v>0</v>
      </c>
      <c r="DU16" s="12">
        <f t="shared" si="34"/>
        <v>0</v>
      </c>
      <c r="DV16" s="12">
        <f t="shared" si="34"/>
        <v>0</v>
      </c>
      <c r="HF16" s="5">
        <v>11</v>
      </c>
      <c r="HG16" s="6" t="s">
        <v>5</v>
      </c>
    </row>
    <row r="17" spans="1:215" ht="21" customHeight="1">
      <c r="A17" s="5">
        <v>15</v>
      </c>
      <c r="B17" s="57" t="s">
        <v>87</v>
      </c>
      <c r="C17" s="58" t="s">
        <v>72</v>
      </c>
      <c r="D17" s="59" t="s">
        <v>73</v>
      </c>
      <c r="E17" s="53">
        <v>4</v>
      </c>
      <c r="F17" s="54">
        <v>83</v>
      </c>
      <c r="G17" s="52">
        <v>103</v>
      </c>
      <c r="H17" s="12">
        <f t="shared" ref="H17:H24" si="66">SUM(F17:G17)</f>
        <v>186</v>
      </c>
      <c r="I17" s="53">
        <v>4</v>
      </c>
      <c r="J17" s="54">
        <v>83</v>
      </c>
      <c r="K17" s="52">
        <v>103</v>
      </c>
      <c r="L17" s="12">
        <f t="shared" ref="L17:L24" si="67">SUM(J17:K17)</f>
        <v>186</v>
      </c>
      <c r="M17" s="53">
        <v>4</v>
      </c>
      <c r="N17" s="54">
        <v>92</v>
      </c>
      <c r="O17" s="52">
        <v>94</v>
      </c>
      <c r="P17" s="12">
        <f t="shared" ref="P17:P24" si="68">SUM(N17:O17)</f>
        <v>186</v>
      </c>
      <c r="Q17" s="53">
        <v>4</v>
      </c>
      <c r="R17" s="55">
        <v>90</v>
      </c>
      <c r="S17" s="56">
        <v>100</v>
      </c>
      <c r="T17" s="12">
        <f t="shared" ref="T17:T24" si="69">SUM(R17:S17)</f>
        <v>190</v>
      </c>
      <c r="U17" s="53">
        <v>4</v>
      </c>
      <c r="V17" s="55">
        <v>87</v>
      </c>
      <c r="W17" s="56">
        <v>105</v>
      </c>
      <c r="X17" s="12">
        <f t="shared" ref="X17:X24" si="70">SUM(V17:W17)</f>
        <v>192</v>
      </c>
      <c r="Y17" s="14">
        <f t="shared" si="35"/>
        <v>435</v>
      </c>
      <c r="Z17" s="22">
        <f t="shared" si="35"/>
        <v>505</v>
      </c>
      <c r="AA17" s="12">
        <f t="shared" ref="AA17:AA24" si="71">SUM(Y17:Z17)</f>
        <v>940</v>
      </c>
      <c r="AB17" s="53">
        <v>4</v>
      </c>
      <c r="AC17" s="55">
        <v>90</v>
      </c>
      <c r="AD17" s="56">
        <v>107</v>
      </c>
      <c r="AE17" s="32">
        <f t="shared" ref="AE17:AE24" si="72">SUM(AC17:AD17)</f>
        <v>197</v>
      </c>
      <c r="AF17" s="53">
        <v>4</v>
      </c>
      <c r="AG17" s="54">
        <v>92</v>
      </c>
      <c r="AH17" s="52">
        <v>85</v>
      </c>
      <c r="AI17" s="12">
        <f t="shared" ref="AI17:AI24" si="73">SUM(AG17:AH17)</f>
        <v>177</v>
      </c>
      <c r="AJ17" s="53">
        <v>4</v>
      </c>
      <c r="AK17" s="54">
        <v>90</v>
      </c>
      <c r="AL17" s="52">
        <v>83</v>
      </c>
      <c r="AM17" s="32">
        <f t="shared" ref="AM17:AM24" si="74">SUM(AK17:AL17)</f>
        <v>173</v>
      </c>
      <c r="AN17" s="14">
        <f t="shared" si="36"/>
        <v>272</v>
      </c>
      <c r="AO17" s="22">
        <f t="shared" si="36"/>
        <v>275</v>
      </c>
      <c r="AP17" s="12">
        <f t="shared" ref="AP17:AP24" si="75">SUM(AN17:AO17)</f>
        <v>547</v>
      </c>
      <c r="AQ17" s="53">
        <v>4</v>
      </c>
      <c r="AR17" s="55">
        <v>88</v>
      </c>
      <c r="AS17" s="56">
        <v>76</v>
      </c>
      <c r="AT17" s="12">
        <f t="shared" ref="AT17:AT24" si="76">SUM(AR17:AS17)</f>
        <v>164</v>
      </c>
      <c r="AU17" s="53">
        <v>4</v>
      </c>
      <c r="AV17" s="55">
        <v>94</v>
      </c>
      <c r="AW17" s="56">
        <v>79</v>
      </c>
      <c r="AX17" s="12">
        <f t="shared" ref="AX17:AX24" si="77">SUM(AV17:AW17)</f>
        <v>173</v>
      </c>
      <c r="AY17" s="14">
        <f t="shared" si="37"/>
        <v>182</v>
      </c>
      <c r="AZ17" s="22">
        <f t="shared" si="37"/>
        <v>155</v>
      </c>
      <c r="BA17" s="12">
        <f t="shared" ref="BA17:BA24" si="78">SUM(AY17:AZ17)</f>
        <v>337</v>
      </c>
      <c r="BB17" s="53">
        <v>2</v>
      </c>
      <c r="BC17" s="56">
        <v>92</v>
      </c>
      <c r="BD17" s="53">
        <v>1</v>
      </c>
      <c r="BE17" s="56">
        <v>47</v>
      </c>
      <c r="BF17" s="53">
        <v>0</v>
      </c>
      <c r="BG17" s="56">
        <v>0</v>
      </c>
      <c r="BH17" s="23">
        <f t="shared" si="38"/>
        <v>139</v>
      </c>
      <c r="BI17" s="55">
        <v>52</v>
      </c>
      <c r="BJ17" s="56">
        <v>87</v>
      </c>
      <c r="BK17" s="23">
        <f t="shared" ref="BK17:BK24" si="79">SUM(BI17:BJ17)</f>
        <v>139</v>
      </c>
      <c r="BL17" s="53">
        <v>2</v>
      </c>
      <c r="BM17" s="56">
        <v>84</v>
      </c>
      <c r="BN17" s="53">
        <v>1</v>
      </c>
      <c r="BO17" s="56">
        <v>34</v>
      </c>
      <c r="BP17" s="53">
        <v>0</v>
      </c>
      <c r="BQ17" s="56">
        <v>0</v>
      </c>
      <c r="BR17" s="23">
        <f t="shared" si="39"/>
        <v>118</v>
      </c>
      <c r="BS17" s="55">
        <v>55</v>
      </c>
      <c r="BT17" s="56">
        <v>63</v>
      </c>
      <c r="BU17" s="23">
        <f t="shared" ref="BU17:BU24" si="80">SUM(BS17:BT17)</f>
        <v>118</v>
      </c>
      <c r="BV17" s="14">
        <f t="shared" si="40"/>
        <v>107</v>
      </c>
      <c r="BW17" s="22">
        <f t="shared" si="40"/>
        <v>150</v>
      </c>
      <c r="BX17" s="12">
        <f t="shared" si="41"/>
        <v>257</v>
      </c>
      <c r="BY17" s="83">
        <v>316</v>
      </c>
      <c r="BZ17" s="56">
        <v>320</v>
      </c>
      <c r="CA17" s="83">
        <v>208</v>
      </c>
      <c r="CB17" s="56">
        <v>214</v>
      </c>
      <c r="CC17" s="83">
        <v>17</v>
      </c>
      <c r="CD17" s="56">
        <v>15</v>
      </c>
      <c r="CE17" s="83">
        <v>0</v>
      </c>
      <c r="CF17" s="56">
        <v>3</v>
      </c>
      <c r="CG17" s="83">
        <v>381</v>
      </c>
      <c r="CH17" s="56">
        <v>422</v>
      </c>
      <c r="CI17" s="83">
        <v>38</v>
      </c>
      <c r="CJ17" s="56">
        <v>63</v>
      </c>
      <c r="CK17" s="83">
        <v>36</v>
      </c>
      <c r="CL17" s="56">
        <v>48</v>
      </c>
      <c r="CM17" s="25">
        <f t="shared" si="42"/>
        <v>996</v>
      </c>
      <c r="CN17" s="25">
        <f t="shared" si="42"/>
        <v>1085</v>
      </c>
      <c r="CO17" s="35">
        <f t="shared" si="43"/>
        <v>2081</v>
      </c>
      <c r="CP17" s="25">
        <f t="shared" si="44"/>
        <v>996</v>
      </c>
      <c r="CQ17" s="25">
        <f t="shared" si="44"/>
        <v>1085</v>
      </c>
      <c r="CR17" s="36">
        <f t="shared" si="45"/>
        <v>2081</v>
      </c>
      <c r="CS17" s="84">
        <v>465</v>
      </c>
      <c r="CT17" s="85">
        <v>453</v>
      </c>
      <c r="CU17" s="28">
        <f t="shared" ref="CU17:CU24" si="81">SUM(CS17+CT17)</f>
        <v>918</v>
      </c>
      <c r="CV17" s="84">
        <v>193</v>
      </c>
      <c r="CW17" s="85">
        <v>230</v>
      </c>
      <c r="CX17" s="28">
        <f t="shared" ref="CX17:CX24" si="82">SUM(CV17+CW17)</f>
        <v>423</v>
      </c>
      <c r="CY17" s="84">
        <v>168</v>
      </c>
      <c r="CZ17" s="86">
        <v>212</v>
      </c>
      <c r="DA17" s="28">
        <f t="shared" ref="DA17:DA24" si="83">SUM(CY17+CZ17)</f>
        <v>380</v>
      </c>
      <c r="DB17" s="84">
        <v>48</v>
      </c>
      <c r="DC17" s="86">
        <v>46</v>
      </c>
      <c r="DD17" s="28">
        <f t="shared" ref="DD17:DD24" si="84">SUM(DB17+DC17)</f>
        <v>94</v>
      </c>
      <c r="DE17" s="84">
        <v>122</v>
      </c>
      <c r="DF17" s="86">
        <v>144</v>
      </c>
      <c r="DG17" s="28">
        <f t="shared" ref="DG17:DG24" si="85">SUM(DE17+DF17)</f>
        <v>266</v>
      </c>
      <c r="DH17" s="26">
        <v>0</v>
      </c>
      <c r="DI17" s="27">
        <v>0</v>
      </c>
      <c r="DJ17" s="28">
        <f t="shared" si="26"/>
        <v>0</v>
      </c>
      <c r="DK17" s="13">
        <f t="shared" si="27"/>
        <v>996</v>
      </c>
      <c r="DL17" s="29">
        <f t="shared" si="27"/>
        <v>1085</v>
      </c>
      <c r="DM17" s="12">
        <f t="shared" si="28"/>
        <v>2081</v>
      </c>
      <c r="DO17" s="12">
        <f t="shared" si="29"/>
        <v>0</v>
      </c>
      <c r="DP17" s="12">
        <f t="shared" si="29"/>
        <v>0</v>
      </c>
      <c r="DQ17" s="13">
        <f t="shared" si="30"/>
        <v>2081</v>
      </c>
      <c r="DR17" s="14">
        <f t="shared" si="31"/>
        <v>2081</v>
      </c>
      <c r="DS17" s="11">
        <f t="shared" si="32"/>
        <v>0</v>
      </c>
      <c r="DT17" s="11">
        <f t="shared" si="33"/>
        <v>0</v>
      </c>
      <c r="DU17" s="12">
        <f t="shared" si="34"/>
        <v>0</v>
      </c>
      <c r="DV17" s="12">
        <f t="shared" si="34"/>
        <v>0</v>
      </c>
      <c r="HF17" s="5">
        <v>12</v>
      </c>
      <c r="HG17" s="6" t="s">
        <v>6</v>
      </c>
    </row>
    <row r="18" spans="1:215" ht="21" customHeight="1">
      <c r="A18" s="5">
        <v>16</v>
      </c>
      <c r="B18" s="57" t="s">
        <v>88</v>
      </c>
      <c r="C18" s="58" t="s">
        <v>72</v>
      </c>
      <c r="D18" s="59" t="s">
        <v>73</v>
      </c>
      <c r="E18" s="19">
        <v>3</v>
      </c>
      <c r="F18" s="31">
        <v>67</v>
      </c>
      <c r="G18" s="6">
        <v>70</v>
      </c>
      <c r="H18" s="12">
        <f t="shared" si="66"/>
        <v>137</v>
      </c>
      <c r="I18" s="53">
        <v>3</v>
      </c>
      <c r="J18" s="54">
        <v>66</v>
      </c>
      <c r="K18" s="52">
        <v>73</v>
      </c>
      <c r="L18" s="12">
        <f t="shared" si="67"/>
        <v>139</v>
      </c>
      <c r="M18" s="53">
        <v>3</v>
      </c>
      <c r="N18" s="54">
        <v>78</v>
      </c>
      <c r="O18" s="52">
        <v>66</v>
      </c>
      <c r="P18" s="12">
        <f t="shared" si="68"/>
        <v>144</v>
      </c>
      <c r="Q18" s="53">
        <v>3</v>
      </c>
      <c r="R18" s="55">
        <v>85</v>
      </c>
      <c r="S18" s="56">
        <v>63</v>
      </c>
      <c r="T18" s="12">
        <f t="shared" si="69"/>
        <v>148</v>
      </c>
      <c r="U18" s="53">
        <v>3</v>
      </c>
      <c r="V18" s="55">
        <v>85</v>
      </c>
      <c r="W18" s="56">
        <v>74</v>
      </c>
      <c r="X18" s="12">
        <f t="shared" si="70"/>
        <v>159</v>
      </c>
      <c r="Y18" s="14">
        <f t="shared" si="35"/>
        <v>381</v>
      </c>
      <c r="Z18" s="22">
        <f t="shared" si="35"/>
        <v>346</v>
      </c>
      <c r="AA18" s="12">
        <f t="shared" si="71"/>
        <v>727</v>
      </c>
      <c r="AB18" s="53">
        <v>3</v>
      </c>
      <c r="AC18" s="55">
        <v>69</v>
      </c>
      <c r="AD18" s="56">
        <v>81</v>
      </c>
      <c r="AE18" s="32">
        <f t="shared" si="72"/>
        <v>150</v>
      </c>
      <c r="AF18" s="53">
        <v>3</v>
      </c>
      <c r="AG18" s="54">
        <v>79</v>
      </c>
      <c r="AH18" s="52">
        <v>79</v>
      </c>
      <c r="AI18" s="12">
        <f t="shared" si="73"/>
        <v>158</v>
      </c>
      <c r="AJ18" s="53">
        <v>3</v>
      </c>
      <c r="AK18" s="54">
        <v>78</v>
      </c>
      <c r="AL18" s="52">
        <v>74</v>
      </c>
      <c r="AM18" s="32">
        <f t="shared" si="74"/>
        <v>152</v>
      </c>
      <c r="AN18" s="14">
        <f t="shared" si="36"/>
        <v>226</v>
      </c>
      <c r="AO18" s="22">
        <f t="shared" si="36"/>
        <v>234</v>
      </c>
      <c r="AP18" s="12">
        <f t="shared" si="75"/>
        <v>460</v>
      </c>
      <c r="AQ18" s="53">
        <v>3</v>
      </c>
      <c r="AR18" s="55">
        <v>87</v>
      </c>
      <c r="AS18" s="56">
        <v>66</v>
      </c>
      <c r="AT18" s="12">
        <f t="shared" si="76"/>
        <v>153</v>
      </c>
      <c r="AU18" s="53">
        <v>3</v>
      </c>
      <c r="AV18" s="55">
        <v>81</v>
      </c>
      <c r="AW18" s="56">
        <v>85</v>
      </c>
      <c r="AX18" s="12">
        <f t="shared" si="77"/>
        <v>166</v>
      </c>
      <c r="AY18" s="14">
        <f t="shared" si="37"/>
        <v>168</v>
      </c>
      <c r="AZ18" s="22">
        <f t="shared" si="37"/>
        <v>151</v>
      </c>
      <c r="BA18" s="12">
        <f t="shared" si="78"/>
        <v>319</v>
      </c>
      <c r="BB18" s="53">
        <v>2</v>
      </c>
      <c r="BC18" s="56">
        <v>76</v>
      </c>
      <c r="BD18" s="53">
        <v>1</v>
      </c>
      <c r="BE18" s="56">
        <v>32</v>
      </c>
      <c r="BF18" s="53"/>
      <c r="BG18" s="56"/>
      <c r="BH18" s="23">
        <f t="shared" si="38"/>
        <v>108</v>
      </c>
      <c r="BI18" s="55">
        <v>56</v>
      </c>
      <c r="BJ18" s="56">
        <v>52</v>
      </c>
      <c r="BK18" s="23">
        <f t="shared" si="79"/>
        <v>108</v>
      </c>
      <c r="BL18" s="53">
        <v>2</v>
      </c>
      <c r="BM18" s="56">
        <v>70</v>
      </c>
      <c r="BN18" s="53">
        <v>1</v>
      </c>
      <c r="BO18" s="56">
        <v>39</v>
      </c>
      <c r="BP18" s="53"/>
      <c r="BQ18" s="56"/>
      <c r="BR18" s="23">
        <f t="shared" si="39"/>
        <v>109</v>
      </c>
      <c r="BS18" s="55">
        <v>51</v>
      </c>
      <c r="BT18" s="56">
        <v>58</v>
      </c>
      <c r="BU18" s="23">
        <f t="shared" si="80"/>
        <v>109</v>
      </c>
      <c r="BV18" s="14">
        <f t="shared" si="40"/>
        <v>107</v>
      </c>
      <c r="BW18" s="22">
        <f t="shared" si="40"/>
        <v>110</v>
      </c>
      <c r="BX18" s="12">
        <f t="shared" si="41"/>
        <v>217</v>
      </c>
      <c r="BY18" s="24">
        <v>378</v>
      </c>
      <c r="BZ18" s="21">
        <v>358</v>
      </c>
      <c r="CA18" s="24">
        <v>136</v>
      </c>
      <c r="CB18" s="21">
        <v>141</v>
      </c>
      <c r="CC18" s="24">
        <v>10</v>
      </c>
      <c r="CD18" s="21">
        <v>15</v>
      </c>
      <c r="CE18" s="24">
        <v>5</v>
      </c>
      <c r="CF18" s="21">
        <v>5</v>
      </c>
      <c r="CG18" s="24">
        <v>300</v>
      </c>
      <c r="CH18" s="21">
        <v>282</v>
      </c>
      <c r="CI18" s="24">
        <v>33</v>
      </c>
      <c r="CJ18" s="21">
        <v>29</v>
      </c>
      <c r="CK18" s="24">
        <v>20</v>
      </c>
      <c r="CL18" s="21">
        <v>11</v>
      </c>
      <c r="CM18" s="25">
        <f t="shared" si="42"/>
        <v>882</v>
      </c>
      <c r="CN18" s="25">
        <f t="shared" si="42"/>
        <v>841</v>
      </c>
      <c r="CO18" s="35">
        <f t="shared" si="43"/>
        <v>1723</v>
      </c>
      <c r="CP18" s="25">
        <f t="shared" si="44"/>
        <v>882</v>
      </c>
      <c r="CQ18" s="25">
        <f t="shared" si="44"/>
        <v>841</v>
      </c>
      <c r="CR18" s="36">
        <f t="shared" si="45"/>
        <v>1723</v>
      </c>
      <c r="CS18" s="26">
        <v>511</v>
      </c>
      <c r="CT18" s="30">
        <v>478</v>
      </c>
      <c r="CU18" s="28">
        <f t="shared" si="81"/>
        <v>989</v>
      </c>
      <c r="CV18" s="26">
        <v>31</v>
      </c>
      <c r="CW18" s="30">
        <v>38</v>
      </c>
      <c r="CX18" s="28">
        <f t="shared" si="82"/>
        <v>69</v>
      </c>
      <c r="CY18" s="26">
        <v>163</v>
      </c>
      <c r="CZ18" s="27">
        <v>175</v>
      </c>
      <c r="DA18" s="28">
        <f t="shared" si="83"/>
        <v>338</v>
      </c>
      <c r="DB18" s="26">
        <v>16</v>
      </c>
      <c r="DC18" s="27">
        <v>16</v>
      </c>
      <c r="DD18" s="28">
        <f t="shared" si="84"/>
        <v>32</v>
      </c>
      <c r="DE18" s="26">
        <v>161</v>
      </c>
      <c r="DF18" s="27">
        <v>134</v>
      </c>
      <c r="DG18" s="28">
        <f t="shared" si="85"/>
        <v>295</v>
      </c>
      <c r="DI18" s="27"/>
      <c r="DJ18" s="28">
        <f t="shared" si="26"/>
        <v>0</v>
      </c>
      <c r="DK18" s="13">
        <f t="shared" si="27"/>
        <v>882</v>
      </c>
      <c r="DL18" s="29">
        <f t="shared" si="27"/>
        <v>841</v>
      </c>
      <c r="DM18" s="12">
        <f t="shared" si="28"/>
        <v>1723</v>
      </c>
      <c r="DO18" s="12">
        <f t="shared" si="29"/>
        <v>0</v>
      </c>
      <c r="DP18" s="12">
        <f t="shared" si="29"/>
        <v>0</v>
      </c>
      <c r="DQ18" s="13">
        <f t="shared" si="30"/>
        <v>1723</v>
      </c>
      <c r="DR18" s="14">
        <f t="shared" si="31"/>
        <v>1723</v>
      </c>
      <c r="DS18" s="11">
        <f t="shared" si="32"/>
        <v>0</v>
      </c>
      <c r="DT18" s="11">
        <f t="shared" si="33"/>
        <v>0</v>
      </c>
      <c r="DU18" s="12">
        <f t="shared" si="34"/>
        <v>0</v>
      </c>
      <c r="DV18" s="12">
        <f t="shared" si="34"/>
        <v>0</v>
      </c>
      <c r="HF18" s="5">
        <v>3</v>
      </c>
      <c r="HG18" s="6" t="s">
        <v>12</v>
      </c>
    </row>
    <row r="19" spans="1:215" ht="21" customHeight="1">
      <c r="A19" s="5">
        <v>17</v>
      </c>
      <c r="B19" s="57" t="s">
        <v>89</v>
      </c>
      <c r="C19" s="58" t="s">
        <v>72</v>
      </c>
      <c r="D19" s="59" t="s">
        <v>73</v>
      </c>
      <c r="E19" s="19">
        <v>4</v>
      </c>
      <c r="F19" s="31">
        <v>90</v>
      </c>
      <c r="G19" s="6">
        <v>94</v>
      </c>
      <c r="H19" s="12">
        <f t="shared" si="66"/>
        <v>184</v>
      </c>
      <c r="I19" s="53">
        <v>4</v>
      </c>
      <c r="J19" s="54">
        <v>96</v>
      </c>
      <c r="K19" s="52">
        <v>93</v>
      </c>
      <c r="L19" s="12">
        <f t="shared" si="67"/>
        <v>189</v>
      </c>
      <c r="M19" s="53">
        <v>4</v>
      </c>
      <c r="N19" s="54">
        <v>87</v>
      </c>
      <c r="O19" s="52">
        <v>94</v>
      </c>
      <c r="P19" s="12">
        <f t="shared" si="68"/>
        <v>181</v>
      </c>
      <c r="Q19" s="53">
        <v>4</v>
      </c>
      <c r="R19" s="55">
        <v>93</v>
      </c>
      <c r="S19" s="56">
        <v>102</v>
      </c>
      <c r="T19" s="12">
        <f t="shared" si="69"/>
        <v>195</v>
      </c>
      <c r="U19" s="53">
        <v>4</v>
      </c>
      <c r="V19" s="55">
        <v>104</v>
      </c>
      <c r="W19" s="56">
        <v>105</v>
      </c>
      <c r="X19" s="12">
        <f t="shared" si="70"/>
        <v>209</v>
      </c>
      <c r="Y19" s="14">
        <f t="shared" si="35"/>
        <v>470</v>
      </c>
      <c r="Z19" s="22">
        <f t="shared" si="35"/>
        <v>488</v>
      </c>
      <c r="AA19" s="12">
        <f t="shared" si="71"/>
        <v>958</v>
      </c>
      <c r="AB19" s="53">
        <v>4</v>
      </c>
      <c r="AC19" s="55">
        <v>101</v>
      </c>
      <c r="AD19" s="56">
        <v>100</v>
      </c>
      <c r="AE19" s="32">
        <f t="shared" si="72"/>
        <v>201</v>
      </c>
      <c r="AF19" s="53">
        <v>4</v>
      </c>
      <c r="AG19" s="54">
        <v>111</v>
      </c>
      <c r="AH19" s="52">
        <v>99</v>
      </c>
      <c r="AI19" s="12">
        <f t="shared" si="73"/>
        <v>210</v>
      </c>
      <c r="AJ19" s="53">
        <v>4</v>
      </c>
      <c r="AK19" s="54">
        <v>123</v>
      </c>
      <c r="AL19" s="52">
        <v>102</v>
      </c>
      <c r="AM19" s="32">
        <f t="shared" si="74"/>
        <v>225</v>
      </c>
      <c r="AN19" s="14">
        <f t="shared" si="36"/>
        <v>335</v>
      </c>
      <c r="AO19" s="22">
        <f t="shared" si="36"/>
        <v>301</v>
      </c>
      <c r="AP19" s="12">
        <f t="shared" si="75"/>
        <v>636</v>
      </c>
      <c r="AQ19" s="53">
        <v>4</v>
      </c>
      <c r="AR19" s="55">
        <v>100</v>
      </c>
      <c r="AS19" s="56">
        <v>104</v>
      </c>
      <c r="AT19" s="12">
        <f t="shared" si="76"/>
        <v>204</v>
      </c>
      <c r="AU19" s="53">
        <v>4</v>
      </c>
      <c r="AV19" s="55">
        <v>118</v>
      </c>
      <c r="AW19" s="56">
        <v>102</v>
      </c>
      <c r="AX19" s="12">
        <f t="shared" si="77"/>
        <v>220</v>
      </c>
      <c r="AY19" s="14">
        <f t="shared" si="37"/>
        <v>218</v>
      </c>
      <c r="AZ19" s="22">
        <f t="shared" si="37"/>
        <v>206</v>
      </c>
      <c r="BA19" s="12">
        <f t="shared" si="78"/>
        <v>424</v>
      </c>
      <c r="BB19" s="53">
        <v>3</v>
      </c>
      <c r="BC19" s="56">
        <v>125</v>
      </c>
      <c r="BD19" s="53">
        <v>1</v>
      </c>
      <c r="BE19" s="56">
        <v>40</v>
      </c>
      <c r="BF19" s="53">
        <v>1</v>
      </c>
      <c r="BG19" s="56">
        <v>32</v>
      </c>
      <c r="BH19" s="23">
        <f t="shared" si="38"/>
        <v>197</v>
      </c>
      <c r="BI19" s="55">
        <v>107</v>
      </c>
      <c r="BJ19" s="56">
        <v>90</v>
      </c>
      <c r="BK19" s="23">
        <f t="shared" si="79"/>
        <v>197</v>
      </c>
      <c r="BL19" s="53">
        <v>3</v>
      </c>
      <c r="BM19" s="56">
        <v>112</v>
      </c>
      <c r="BN19" s="53">
        <v>1</v>
      </c>
      <c r="BO19" s="56">
        <v>42</v>
      </c>
      <c r="BP19" s="53">
        <v>1</v>
      </c>
      <c r="BQ19" s="56">
        <v>22</v>
      </c>
      <c r="BR19" s="23">
        <f t="shared" si="39"/>
        <v>176</v>
      </c>
      <c r="BS19" s="55">
        <v>88</v>
      </c>
      <c r="BT19" s="56">
        <v>88</v>
      </c>
      <c r="BU19" s="23">
        <f t="shared" si="80"/>
        <v>176</v>
      </c>
      <c r="BV19" s="14">
        <f t="shared" si="40"/>
        <v>195</v>
      </c>
      <c r="BW19" s="22">
        <f t="shared" si="40"/>
        <v>178</v>
      </c>
      <c r="BX19" s="12">
        <f t="shared" si="41"/>
        <v>373</v>
      </c>
      <c r="BY19" s="24">
        <v>311</v>
      </c>
      <c r="BZ19" s="21">
        <v>322</v>
      </c>
      <c r="CA19" s="24">
        <v>237</v>
      </c>
      <c r="CB19" s="21">
        <v>237</v>
      </c>
      <c r="CC19" s="24">
        <v>10</v>
      </c>
      <c r="CD19" s="21">
        <v>12</v>
      </c>
      <c r="CE19" s="24">
        <v>5</v>
      </c>
      <c r="CF19" s="21">
        <v>4</v>
      </c>
      <c r="CG19" s="24">
        <v>369</v>
      </c>
      <c r="CH19" s="21">
        <v>343</v>
      </c>
      <c r="CI19" s="24">
        <v>34</v>
      </c>
      <c r="CJ19" s="21">
        <v>34</v>
      </c>
      <c r="CK19" s="24">
        <v>252</v>
      </c>
      <c r="CL19" s="21">
        <v>221</v>
      </c>
      <c r="CM19" s="25">
        <f t="shared" si="42"/>
        <v>1218</v>
      </c>
      <c r="CN19" s="25">
        <f t="shared" si="42"/>
        <v>1173</v>
      </c>
      <c r="CO19" s="35">
        <f t="shared" si="43"/>
        <v>2391</v>
      </c>
      <c r="CP19" s="25">
        <f t="shared" si="44"/>
        <v>1218</v>
      </c>
      <c r="CQ19" s="25">
        <f t="shared" si="44"/>
        <v>1173</v>
      </c>
      <c r="CR19" s="36">
        <f t="shared" si="45"/>
        <v>2391</v>
      </c>
      <c r="CS19" s="26">
        <v>576</v>
      </c>
      <c r="CT19" s="30">
        <v>508</v>
      </c>
      <c r="CU19" s="28">
        <f t="shared" si="81"/>
        <v>1084</v>
      </c>
      <c r="CV19" s="26">
        <v>137</v>
      </c>
      <c r="CW19" s="30">
        <v>128</v>
      </c>
      <c r="CX19" s="28">
        <f t="shared" si="82"/>
        <v>265</v>
      </c>
      <c r="CY19" s="26">
        <v>307</v>
      </c>
      <c r="CZ19" s="27">
        <v>358</v>
      </c>
      <c r="DA19" s="28">
        <f t="shared" si="83"/>
        <v>665</v>
      </c>
      <c r="DB19" s="26">
        <v>56</v>
      </c>
      <c r="DC19" s="27">
        <v>54</v>
      </c>
      <c r="DD19" s="28">
        <f t="shared" si="84"/>
        <v>110</v>
      </c>
      <c r="DE19" s="26">
        <v>142</v>
      </c>
      <c r="DF19" s="27">
        <v>125</v>
      </c>
      <c r="DG19" s="28">
        <f t="shared" si="85"/>
        <v>267</v>
      </c>
      <c r="DI19" s="27"/>
      <c r="DJ19" s="28">
        <f>SUM(DH19+DI19)</f>
        <v>0</v>
      </c>
      <c r="DK19" s="13">
        <f t="shared" si="27"/>
        <v>1218</v>
      </c>
      <c r="DL19" s="29">
        <f t="shared" si="27"/>
        <v>1173</v>
      </c>
      <c r="DM19" s="12">
        <f t="shared" si="28"/>
        <v>2391</v>
      </c>
      <c r="DO19" s="12">
        <f t="shared" si="29"/>
        <v>0</v>
      </c>
      <c r="DP19" s="12">
        <f t="shared" si="29"/>
        <v>0</v>
      </c>
      <c r="DQ19" s="13">
        <f t="shared" si="30"/>
        <v>2391</v>
      </c>
      <c r="DR19" s="14">
        <f t="shared" si="31"/>
        <v>2391</v>
      </c>
      <c r="DS19" s="11">
        <f t="shared" si="32"/>
        <v>0</v>
      </c>
      <c r="DT19" s="11">
        <f t="shared" si="33"/>
        <v>0</v>
      </c>
      <c r="DU19" s="12">
        <f t="shared" si="34"/>
        <v>0</v>
      </c>
      <c r="DV19" s="12">
        <f t="shared" si="34"/>
        <v>0</v>
      </c>
      <c r="HF19" s="5">
        <v>13</v>
      </c>
      <c r="HG19" s="6" t="s">
        <v>7</v>
      </c>
    </row>
    <row r="20" spans="1:215" ht="21" customHeight="1">
      <c r="A20" s="5">
        <v>18</v>
      </c>
      <c r="B20" s="57" t="s">
        <v>90</v>
      </c>
      <c r="C20" s="58" t="s">
        <v>72</v>
      </c>
      <c r="D20" s="59" t="s">
        <v>73</v>
      </c>
      <c r="E20" s="19">
        <v>1</v>
      </c>
      <c r="F20" s="31">
        <v>29</v>
      </c>
      <c r="G20" s="6">
        <v>19</v>
      </c>
      <c r="H20" s="12">
        <f t="shared" si="66"/>
        <v>48</v>
      </c>
      <c r="I20" s="53">
        <v>1</v>
      </c>
      <c r="J20" s="54">
        <v>21</v>
      </c>
      <c r="K20" s="52">
        <v>25</v>
      </c>
      <c r="L20" s="12">
        <f t="shared" si="67"/>
        <v>46</v>
      </c>
      <c r="M20" s="53">
        <v>1</v>
      </c>
      <c r="N20" s="54">
        <v>33</v>
      </c>
      <c r="O20" s="52">
        <v>25</v>
      </c>
      <c r="P20" s="12">
        <f t="shared" si="68"/>
        <v>58</v>
      </c>
      <c r="Q20" s="53">
        <v>1</v>
      </c>
      <c r="R20" s="55">
        <v>31</v>
      </c>
      <c r="S20" s="56">
        <v>28</v>
      </c>
      <c r="T20" s="12">
        <f t="shared" si="69"/>
        <v>59</v>
      </c>
      <c r="U20" s="53">
        <v>1</v>
      </c>
      <c r="V20" s="55">
        <v>28</v>
      </c>
      <c r="W20" s="56">
        <v>24</v>
      </c>
      <c r="X20" s="12">
        <f t="shared" si="70"/>
        <v>52</v>
      </c>
      <c r="Y20" s="14">
        <f t="shared" si="35"/>
        <v>142</v>
      </c>
      <c r="Z20" s="22">
        <f t="shared" si="35"/>
        <v>121</v>
      </c>
      <c r="AA20" s="12">
        <f t="shared" si="71"/>
        <v>263</v>
      </c>
      <c r="AB20" s="53">
        <v>1</v>
      </c>
      <c r="AC20" s="55">
        <v>26</v>
      </c>
      <c r="AD20" s="56">
        <v>30</v>
      </c>
      <c r="AE20" s="32">
        <f t="shared" si="72"/>
        <v>56</v>
      </c>
      <c r="AF20" s="53">
        <v>1</v>
      </c>
      <c r="AG20" s="54">
        <v>27</v>
      </c>
      <c r="AH20" s="52">
        <v>27</v>
      </c>
      <c r="AI20" s="12">
        <f t="shared" si="73"/>
        <v>54</v>
      </c>
      <c r="AJ20" s="53">
        <v>1</v>
      </c>
      <c r="AK20" s="54">
        <v>34</v>
      </c>
      <c r="AL20" s="52">
        <v>15</v>
      </c>
      <c r="AM20" s="32">
        <f t="shared" si="74"/>
        <v>49</v>
      </c>
      <c r="AN20" s="14">
        <f t="shared" si="36"/>
        <v>87</v>
      </c>
      <c r="AO20" s="22">
        <f t="shared" si="36"/>
        <v>72</v>
      </c>
      <c r="AP20" s="12">
        <f t="shared" si="75"/>
        <v>159</v>
      </c>
      <c r="AQ20" s="53">
        <v>1</v>
      </c>
      <c r="AR20" s="55">
        <v>22</v>
      </c>
      <c r="AS20" s="56">
        <v>22</v>
      </c>
      <c r="AT20" s="12">
        <f t="shared" si="76"/>
        <v>44</v>
      </c>
      <c r="AU20" s="53">
        <v>1</v>
      </c>
      <c r="AV20" s="55">
        <v>24</v>
      </c>
      <c r="AW20" s="56">
        <v>17</v>
      </c>
      <c r="AX20" s="12">
        <f t="shared" si="77"/>
        <v>41</v>
      </c>
      <c r="AY20" s="14">
        <f t="shared" si="37"/>
        <v>46</v>
      </c>
      <c r="AZ20" s="22">
        <f t="shared" si="37"/>
        <v>39</v>
      </c>
      <c r="BA20" s="12">
        <f t="shared" si="78"/>
        <v>85</v>
      </c>
      <c r="BB20" s="53"/>
      <c r="BC20" s="56"/>
      <c r="BD20" s="53"/>
      <c r="BE20" s="56"/>
      <c r="BF20" s="53"/>
      <c r="BG20" s="56"/>
      <c r="BH20" s="23">
        <f t="shared" si="38"/>
        <v>0</v>
      </c>
      <c r="BI20" s="55"/>
      <c r="BJ20" s="56"/>
      <c r="BK20" s="23">
        <f t="shared" si="79"/>
        <v>0</v>
      </c>
      <c r="BL20" s="53"/>
      <c r="BM20" s="56"/>
      <c r="BN20" s="53"/>
      <c r="BO20" s="56"/>
      <c r="BP20" s="53"/>
      <c r="BQ20" s="56"/>
      <c r="BR20" s="23">
        <f t="shared" si="39"/>
        <v>0</v>
      </c>
      <c r="BS20" s="55"/>
      <c r="BT20" s="56"/>
      <c r="BU20" s="23">
        <f t="shared" si="80"/>
        <v>0</v>
      </c>
      <c r="BV20" s="14">
        <f t="shared" si="40"/>
        <v>0</v>
      </c>
      <c r="BW20" s="22">
        <f t="shared" si="40"/>
        <v>0</v>
      </c>
      <c r="BX20" s="12">
        <f t="shared" si="41"/>
        <v>0</v>
      </c>
      <c r="BY20" s="24">
        <v>71</v>
      </c>
      <c r="BZ20" s="21">
        <v>58</v>
      </c>
      <c r="CA20" s="24">
        <v>60</v>
      </c>
      <c r="CB20" s="21">
        <v>60</v>
      </c>
      <c r="CC20" s="24">
        <v>4</v>
      </c>
      <c r="CD20" s="21">
        <v>3</v>
      </c>
      <c r="CE20" s="24">
        <v>5</v>
      </c>
      <c r="CF20" s="21">
        <v>3</v>
      </c>
      <c r="CG20" s="24">
        <v>77</v>
      </c>
      <c r="CH20" s="21">
        <v>63</v>
      </c>
      <c r="CI20" s="24">
        <v>5</v>
      </c>
      <c r="CJ20" s="21">
        <v>4</v>
      </c>
      <c r="CK20" s="24">
        <v>53</v>
      </c>
      <c r="CL20" s="21">
        <v>41</v>
      </c>
      <c r="CM20" s="25">
        <f t="shared" si="42"/>
        <v>275</v>
      </c>
      <c r="CN20" s="25">
        <f t="shared" si="42"/>
        <v>232</v>
      </c>
      <c r="CO20" s="35">
        <f t="shared" si="43"/>
        <v>507</v>
      </c>
      <c r="CP20" s="25">
        <f t="shared" si="44"/>
        <v>275</v>
      </c>
      <c r="CQ20" s="25">
        <f t="shared" si="44"/>
        <v>232</v>
      </c>
      <c r="CR20" s="36">
        <f t="shared" si="45"/>
        <v>507</v>
      </c>
      <c r="CS20" s="26">
        <v>66</v>
      </c>
      <c r="CT20" s="30">
        <v>56</v>
      </c>
      <c r="CU20" s="28">
        <f t="shared" si="81"/>
        <v>122</v>
      </c>
      <c r="CV20" s="26">
        <v>38</v>
      </c>
      <c r="CW20" s="30">
        <v>35</v>
      </c>
      <c r="CX20" s="28">
        <f t="shared" si="82"/>
        <v>73</v>
      </c>
      <c r="CY20" s="26">
        <v>132</v>
      </c>
      <c r="CZ20" s="27">
        <v>120</v>
      </c>
      <c r="DA20" s="28">
        <f t="shared" si="83"/>
        <v>252</v>
      </c>
      <c r="DB20" s="26">
        <v>8</v>
      </c>
      <c r="DC20" s="27">
        <v>2</v>
      </c>
      <c r="DD20" s="28">
        <f t="shared" si="84"/>
        <v>10</v>
      </c>
      <c r="DE20" s="26">
        <v>31</v>
      </c>
      <c r="DF20" s="27">
        <v>19</v>
      </c>
      <c r="DG20" s="28">
        <f t="shared" si="85"/>
        <v>50</v>
      </c>
      <c r="DI20" s="27"/>
      <c r="DJ20" s="28">
        <f t="shared" si="26"/>
        <v>0</v>
      </c>
      <c r="DK20" s="13">
        <f t="shared" si="27"/>
        <v>275</v>
      </c>
      <c r="DL20" s="29">
        <f t="shared" si="27"/>
        <v>232</v>
      </c>
      <c r="DM20" s="12">
        <f t="shared" si="28"/>
        <v>507</v>
      </c>
      <c r="DO20" s="12">
        <f t="shared" si="29"/>
        <v>0</v>
      </c>
      <c r="DP20" s="12">
        <f t="shared" si="29"/>
        <v>0</v>
      </c>
      <c r="DQ20" s="13">
        <f t="shared" si="30"/>
        <v>507</v>
      </c>
      <c r="DR20" s="14">
        <f t="shared" si="31"/>
        <v>507</v>
      </c>
      <c r="DS20" s="11">
        <f t="shared" si="32"/>
        <v>0</v>
      </c>
      <c r="DT20" s="11">
        <f t="shared" si="33"/>
        <v>0</v>
      </c>
      <c r="DU20" s="12">
        <f t="shared" si="34"/>
        <v>0</v>
      </c>
      <c r="DV20" s="12">
        <f t="shared" si="34"/>
        <v>0</v>
      </c>
      <c r="HF20" s="5">
        <v>14</v>
      </c>
      <c r="HG20" s="6" t="s">
        <v>8</v>
      </c>
    </row>
    <row r="21" spans="1:215" ht="21" customHeight="1">
      <c r="A21" s="5">
        <v>19</v>
      </c>
      <c r="B21" s="57" t="s">
        <v>91</v>
      </c>
      <c r="C21" s="58" t="s">
        <v>72</v>
      </c>
      <c r="D21" s="59" t="s">
        <v>73</v>
      </c>
      <c r="E21" s="87">
        <v>3</v>
      </c>
      <c r="F21" s="88">
        <v>64</v>
      </c>
      <c r="G21" s="89">
        <v>69</v>
      </c>
      <c r="H21" s="12">
        <f>SUM(F21:G21)</f>
        <v>133</v>
      </c>
      <c r="I21" s="87">
        <v>3</v>
      </c>
      <c r="J21" s="88">
        <v>78</v>
      </c>
      <c r="K21" s="89">
        <v>74</v>
      </c>
      <c r="L21" s="12">
        <f>SUM(J21:K21)</f>
        <v>152</v>
      </c>
      <c r="M21" s="87">
        <v>3</v>
      </c>
      <c r="N21" s="88">
        <v>58</v>
      </c>
      <c r="O21" s="89">
        <v>74</v>
      </c>
      <c r="P21" s="12">
        <f>SUM(N21:O21)</f>
        <v>132</v>
      </c>
      <c r="Q21" s="87">
        <v>3</v>
      </c>
      <c r="R21" s="88">
        <v>71</v>
      </c>
      <c r="S21" s="89">
        <v>66</v>
      </c>
      <c r="T21" s="12">
        <f>SUM(R21:S21)</f>
        <v>137</v>
      </c>
      <c r="U21" s="87">
        <v>3</v>
      </c>
      <c r="V21" s="88">
        <v>78</v>
      </c>
      <c r="W21" s="89">
        <v>76</v>
      </c>
      <c r="X21" s="12">
        <f>SUM(V21:W21)</f>
        <v>154</v>
      </c>
      <c r="Y21" s="14">
        <f t="shared" si="35"/>
        <v>349</v>
      </c>
      <c r="Z21" s="22">
        <f t="shared" si="35"/>
        <v>359</v>
      </c>
      <c r="AA21" s="12">
        <f>SUM(Y21:Z21)</f>
        <v>708</v>
      </c>
      <c r="AB21" s="87">
        <v>3</v>
      </c>
      <c r="AC21" s="88">
        <v>80</v>
      </c>
      <c r="AD21" s="89">
        <v>70</v>
      </c>
      <c r="AE21" s="32">
        <f>SUM(AC21:AD21)</f>
        <v>150</v>
      </c>
      <c r="AF21" s="87">
        <v>3</v>
      </c>
      <c r="AG21" s="88">
        <v>77</v>
      </c>
      <c r="AH21" s="89">
        <v>67</v>
      </c>
      <c r="AI21" s="12">
        <f>SUM(AG21:AH21)</f>
        <v>144</v>
      </c>
      <c r="AJ21" s="87">
        <v>3</v>
      </c>
      <c r="AK21" s="88">
        <v>76</v>
      </c>
      <c r="AL21" s="89">
        <v>74</v>
      </c>
      <c r="AM21" s="32">
        <f>SUM(AK21:AL21)</f>
        <v>150</v>
      </c>
      <c r="AN21" s="14">
        <f t="shared" si="36"/>
        <v>233</v>
      </c>
      <c r="AO21" s="22">
        <f t="shared" si="36"/>
        <v>211</v>
      </c>
      <c r="AP21" s="12">
        <f>SUM(AN21:AO21)</f>
        <v>444</v>
      </c>
      <c r="AQ21" s="87">
        <v>3</v>
      </c>
      <c r="AR21" s="88">
        <v>69</v>
      </c>
      <c r="AS21" s="89">
        <v>74</v>
      </c>
      <c r="AT21" s="12">
        <f>SUM(AR21:AS21)</f>
        <v>143</v>
      </c>
      <c r="AU21" s="87">
        <v>3</v>
      </c>
      <c r="AV21" s="88">
        <v>70</v>
      </c>
      <c r="AW21" s="89">
        <v>79</v>
      </c>
      <c r="AX21" s="12">
        <f>SUM(AV21:AW21)</f>
        <v>149</v>
      </c>
      <c r="AY21" s="14">
        <f t="shared" si="37"/>
        <v>139</v>
      </c>
      <c r="AZ21" s="22">
        <f t="shared" si="37"/>
        <v>153</v>
      </c>
      <c r="BA21" s="12">
        <f>SUM(AY21:AZ21)</f>
        <v>292</v>
      </c>
      <c r="BB21" s="19">
        <v>1</v>
      </c>
      <c r="BC21" s="21">
        <v>63</v>
      </c>
      <c r="BD21" s="19">
        <v>1</v>
      </c>
      <c r="BE21" s="21">
        <v>44</v>
      </c>
      <c r="BF21" s="19">
        <v>0</v>
      </c>
      <c r="BG21" s="21">
        <v>0</v>
      </c>
      <c r="BH21" s="23">
        <f t="shared" si="38"/>
        <v>107</v>
      </c>
      <c r="BI21" s="20">
        <v>55</v>
      </c>
      <c r="BJ21" s="21">
        <v>52</v>
      </c>
      <c r="BK21" s="23">
        <f>SUM(BI21:BJ21)</f>
        <v>107</v>
      </c>
      <c r="BL21" s="19">
        <v>1</v>
      </c>
      <c r="BM21" s="21">
        <v>47</v>
      </c>
      <c r="BN21" s="19">
        <v>1</v>
      </c>
      <c r="BO21" s="21">
        <v>48</v>
      </c>
      <c r="BP21" s="19">
        <v>0</v>
      </c>
      <c r="BQ21" s="21">
        <v>0</v>
      </c>
      <c r="BR21" s="23">
        <f t="shared" si="39"/>
        <v>95</v>
      </c>
      <c r="BS21" s="20">
        <v>63</v>
      </c>
      <c r="BT21" s="21">
        <v>32</v>
      </c>
      <c r="BU21" s="23">
        <f>SUM(BS21:BT21)</f>
        <v>95</v>
      </c>
      <c r="BV21" s="14">
        <f t="shared" si="40"/>
        <v>118</v>
      </c>
      <c r="BW21" s="22">
        <f t="shared" si="40"/>
        <v>84</v>
      </c>
      <c r="BX21" s="12">
        <f t="shared" si="41"/>
        <v>202</v>
      </c>
      <c r="BY21" s="90">
        <v>245</v>
      </c>
      <c r="BZ21" s="89">
        <v>244</v>
      </c>
      <c r="CA21" s="24">
        <v>199</v>
      </c>
      <c r="CB21" s="21">
        <v>188</v>
      </c>
      <c r="CC21" s="24">
        <v>29</v>
      </c>
      <c r="CD21" s="21">
        <v>29</v>
      </c>
      <c r="CE21" s="24">
        <v>7</v>
      </c>
      <c r="CF21" s="21">
        <v>2</v>
      </c>
      <c r="CG21" s="24">
        <v>160</v>
      </c>
      <c r="CH21" s="21">
        <v>170</v>
      </c>
      <c r="CI21" s="24">
        <v>101</v>
      </c>
      <c r="CJ21" s="21">
        <v>82</v>
      </c>
      <c r="CK21" s="24">
        <v>98</v>
      </c>
      <c r="CL21" s="21">
        <v>92</v>
      </c>
      <c r="CM21" s="25">
        <f t="shared" si="42"/>
        <v>839</v>
      </c>
      <c r="CN21" s="25">
        <f t="shared" si="42"/>
        <v>807</v>
      </c>
      <c r="CO21" s="35">
        <f t="shared" si="43"/>
        <v>1646</v>
      </c>
      <c r="CP21" s="25">
        <f t="shared" si="44"/>
        <v>839</v>
      </c>
      <c r="CQ21" s="25">
        <f t="shared" si="44"/>
        <v>807</v>
      </c>
      <c r="CR21" s="36">
        <f t="shared" si="45"/>
        <v>1646</v>
      </c>
      <c r="CS21" s="91">
        <v>406</v>
      </c>
      <c r="CT21" s="92">
        <v>378</v>
      </c>
      <c r="CU21" s="28">
        <f>SUM(CS21+CT21)</f>
        <v>784</v>
      </c>
      <c r="CV21" s="91">
        <v>131</v>
      </c>
      <c r="CW21" s="92">
        <v>120</v>
      </c>
      <c r="CX21" s="28">
        <f>SUM(CV21+CW21)</f>
        <v>251</v>
      </c>
      <c r="CY21" s="91">
        <v>137</v>
      </c>
      <c r="CZ21" s="92">
        <v>159</v>
      </c>
      <c r="DA21" s="28">
        <f>SUM(CY21+CZ21)</f>
        <v>296</v>
      </c>
      <c r="DB21" s="91">
        <v>39</v>
      </c>
      <c r="DC21" s="92">
        <v>28</v>
      </c>
      <c r="DD21" s="28">
        <f>SUM(DB21+DC21)</f>
        <v>67</v>
      </c>
      <c r="DE21" s="91">
        <v>126</v>
      </c>
      <c r="DF21" s="92">
        <v>122</v>
      </c>
      <c r="DG21" s="28">
        <f>SUM(DE21+DF21)</f>
        <v>248</v>
      </c>
      <c r="DI21" s="27"/>
      <c r="DJ21" s="28">
        <f t="shared" si="26"/>
        <v>0</v>
      </c>
      <c r="DK21" s="13">
        <f t="shared" si="27"/>
        <v>839</v>
      </c>
      <c r="DL21" s="29">
        <f t="shared" si="27"/>
        <v>807</v>
      </c>
      <c r="DM21" s="12">
        <f t="shared" si="28"/>
        <v>1646</v>
      </c>
      <c r="DO21" s="12">
        <f t="shared" si="29"/>
        <v>0</v>
      </c>
      <c r="DP21" s="12">
        <f t="shared" si="29"/>
        <v>0</v>
      </c>
      <c r="DQ21" s="13">
        <f t="shared" si="30"/>
        <v>1646</v>
      </c>
      <c r="DR21" s="14">
        <f t="shared" si="31"/>
        <v>1646</v>
      </c>
      <c r="DS21" s="11">
        <f t="shared" si="32"/>
        <v>0</v>
      </c>
      <c r="DT21" s="11">
        <f t="shared" si="33"/>
        <v>0</v>
      </c>
      <c r="DU21" s="12">
        <f t="shared" si="34"/>
        <v>0</v>
      </c>
      <c r="DV21" s="12">
        <f t="shared" si="34"/>
        <v>0</v>
      </c>
      <c r="HF21" s="5">
        <v>15</v>
      </c>
      <c r="HG21" s="6" t="s">
        <v>13</v>
      </c>
    </row>
    <row r="22" spans="1:215" ht="21" customHeight="1">
      <c r="A22" s="5">
        <v>20</v>
      </c>
      <c r="B22" s="57" t="s">
        <v>92</v>
      </c>
      <c r="C22" s="58" t="s">
        <v>72</v>
      </c>
      <c r="D22" s="59" t="s">
        <v>73</v>
      </c>
      <c r="E22" s="19">
        <v>4</v>
      </c>
      <c r="F22" s="31">
        <v>96</v>
      </c>
      <c r="G22" s="6">
        <v>98</v>
      </c>
      <c r="H22" s="12">
        <f t="shared" si="66"/>
        <v>194</v>
      </c>
      <c r="I22" s="53">
        <v>4</v>
      </c>
      <c r="J22" s="54">
        <v>100</v>
      </c>
      <c r="K22" s="52">
        <v>108</v>
      </c>
      <c r="L22" s="12">
        <f t="shared" si="67"/>
        <v>208</v>
      </c>
      <c r="M22" s="53">
        <v>4</v>
      </c>
      <c r="N22" s="54">
        <v>104</v>
      </c>
      <c r="O22" s="52">
        <v>112</v>
      </c>
      <c r="P22" s="12">
        <f t="shared" si="68"/>
        <v>216</v>
      </c>
      <c r="Q22" s="53">
        <v>4</v>
      </c>
      <c r="R22" s="55">
        <v>108</v>
      </c>
      <c r="S22" s="56">
        <v>113</v>
      </c>
      <c r="T22" s="12">
        <f t="shared" si="69"/>
        <v>221</v>
      </c>
      <c r="U22" s="53">
        <v>4</v>
      </c>
      <c r="V22" s="55">
        <v>107</v>
      </c>
      <c r="W22" s="56">
        <v>104</v>
      </c>
      <c r="X22" s="12">
        <f t="shared" si="70"/>
        <v>211</v>
      </c>
      <c r="Y22" s="14">
        <f t="shared" si="35"/>
        <v>515</v>
      </c>
      <c r="Z22" s="22">
        <f t="shared" si="35"/>
        <v>535</v>
      </c>
      <c r="AA22" s="12">
        <f t="shared" si="71"/>
        <v>1050</v>
      </c>
      <c r="AB22" s="53">
        <v>4</v>
      </c>
      <c r="AC22" s="55">
        <v>127</v>
      </c>
      <c r="AD22" s="56">
        <v>112</v>
      </c>
      <c r="AE22" s="32">
        <f t="shared" si="72"/>
        <v>239</v>
      </c>
      <c r="AF22" s="53">
        <v>4</v>
      </c>
      <c r="AG22" s="54">
        <v>114</v>
      </c>
      <c r="AH22" s="52">
        <v>113</v>
      </c>
      <c r="AI22" s="12">
        <f t="shared" si="73"/>
        <v>227</v>
      </c>
      <c r="AJ22" s="53">
        <v>4</v>
      </c>
      <c r="AK22" s="54">
        <v>114</v>
      </c>
      <c r="AL22" s="52">
        <v>115</v>
      </c>
      <c r="AM22" s="32">
        <f t="shared" si="74"/>
        <v>229</v>
      </c>
      <c r="AN22" s="14">
        <f t="shared" si="36"/>
        <v>355</v>
      </c>
      <c r="AO22" s="22">
        <f t="shared" si="36"/>
        <v>340</v>
      </c>
      <c r="AP22" s="12">
        <f t="shared" si="75"/>
        <v>695</v>
      </c>
      <c r="AQ22" s="53">
        <v>4</v>
      </c>
      <c r="AR22" s="55">
        <v>118</v>
      </c>
      <c r="AS22" s="56">
        <v>100</v>
      </c>
      <c r="AT22" s="12">
        <f t="shared" si="76"/>
        <v>218</v>
      </c>
      <c r="AU22" s="53">
        <v>4</v>
      </c>
      <c r="AV22" s="55">
        <v>88</v>
      </c>
      <c r="AW22" s="56">
        <v>127</v>
      </c>
      <c r="AX22" s="12">
        <f t="shared" si="77"/>
        <v>215</v>
      </c>
      <c r="AY22" s="14">
        <f t="shared" si="37"/>
        <v>206</v>
      </c>
      <c r="AZ22" s="22">
        <f t="shared" si="37"/>
        <v>227</v>
      </c>
      <c r="BA22" s="12">
        <f t="shared" si="78"/>
        <v>433</v>
      </c>
      <c r="BB22" s="53">
        <v>3</v>
      </c>
      <c r="BC22" s="56">
        <v>141</v>
      </c>
      <c r="BD22" s="53">
        <v>1</v>
      </c>
      <c r="BE22" s="56">
        <v>59</v>
      </c>
      <c r="BF22" s="53">
        <v>0</v>
      </c>
      <c r="BG22" s="56">
        <v>0</v>
      </c>
      <c r="BH22" s="23">
        <f t="shared" si="38"/>
        <v>200</v>
      </c>
      <c r="BI22" s="55">
        <v>93</v>
      </c>
      <c r="BJ22" s="56">
        <v>107</v>
      </c>
      <c r="BK22" s="23">
        <f t="shared" si="79"/>
        <v>200</v>
      </c>
      <c r="BL22" s="53">
        <v>3</v>
      </c>
      <c r="BM22" s="56">
        <v>138</v>
      </c>
      <c r="BN22" s="53">
        <v>1</v>
      </c>
      <c r="BO22" s="56">
        <v>49</v>
      </c>
      <c r="BP22" s="53">
        <v>0</v>
      </c>
      <c r="BQ22" s="56">
        <v>0</v>
      </c>
      <c r="BR22" s="23">
        <f t="shared" si="39"/>
        <v>187</v>
      </c>
      <c r="BS22" s="55">
        <v>88</v>
      </c>
      <c r="BT22" s="56">
        <v>99</v>
      </c>
      <c r="BU22" s="23">
        <f t="shared" si="80"/>
        <v>187</v>
      </c>
      <c r="BV22" s="14">
        <f t="shared" si="40"/>
        <v>181</v>
      </c>
      <c r="BW22" s="22">
        <f t="shared" si="40"/>
        <v>206</v>
      </c>
      <c r="BX22" s="12">
        <f t="shared" si="41"/>
        <v>387</v>
      </c>
      <c r="BY22" s="24">
        <v>383</v>
      </c>
      <c r="BZ22" s="21">
        <v>439</v>
      </c>
      <c r="CA22" s="24">
        <v>227</v>
      </c>
      <c r="CB22" s="21">
        <v>196</v>
      </c>
      <c r="CC22" s="24">
        <v>55</v>
      </c>
      <c r="CD22" s="21">
        <v>45</v>
      </c>
      <c r="CE22" s="24">
        <v>4</v>
      </c>
      <c r="CF22" s="21">
        <v>5</v>
      </c>
      <c r="CG22" s="24">
        <v>317</v>
      </c>
      <c r="CH22" s="21">
        <v>335</v>
      </c>
      <c r="CI22" s="24">
        <v>53</v>
      </c>
      <c r="CJ22" s="21">
        <v>73</v>
      </c>
      <c r="CK22" s="24">
        <v>218</v>
      </c>
      <c r="CL22" s="21">
        <v>215</v>
      </c>
      <c r="CM22" s="25">
        <f t="shared" si="42"/>
        <v>1257</v>
      </c>
      <c r="CN22" s="25">
        <f t="shared" si="42"/>
        <v>1308</v>
      </c>
      <c r="CO22" s="35">
        <f t="shared" si="43"/>
        <v>2565</v>
      </c>
      <c r="CP22" s="25">
        <f t="shared" si="44"/>
        <v>1257</v>
      </c>
      <c r="CQ22" s="25">
        <f t="shared" si="44"/>
        <v>1308</v>
      </c>
      <c r="CR22" s="36">
        <f t="shared" si="45"/>
        <v>2565</v>
      </c>
      <c r="CS22" s="26">
        <v>563</v>
      </c>
      <c r="CT22" s="30">
        <v>551</v>
      </c>
      <c r="CU22" s="28">
        <f t="shared" si="81"/>
        <v>1114</v>
      </c>
      <c r="CV22" s="26">
        <v>170</v>
      </c>
      <c r="CW22" s="30">
        <v>195</v>
      </c>
      <c r="CX22" s="28">
        <f t="shared" si="82"/>
        <v>365</v>
      </c>
      <c r="CY22" s="26">
        <v>228</v>
      </c>
      <c r="CZ22" s="27">
        <v>270</v>
      </c>
      <c r="DA22" s="28">
        <f t="shared" si="83"/>
        <v>498</v>
      </c>
      <c r="DB22" s="26">
        <v>41</v>
      </c>
      <c r="DC22" s="27">
        <v>38</v>
      </c>
      <c r="DD22" s="28">
        <f t="shared" si="84"/>
        <v>79</v>
      </c>
      <c r="DE22" s="26">
        <v>255</v>
      </c>
      <c r="DF22" s="27">
        <v>254</v>
      </c>
      <c r="DG22" s="28">
        <f t="shared" si="85"/>
        <v>509</v>
      </c>
      <c r="DI22" s="27"/>
      <c r="DJ22" s="28">
        <f t="shared" si="26"/>
        <v>0</v>
      </c>
      <c r="DK22" s="13">
        <f t="shared" si="27"/>
        <v>1257</v>
      </c>
      <c r="DL22" s="29">
        <f t="shared" si="27"/>
        <v>1308</v>
      </c>
      <c r="DM22" s="12">
        <f t="shared" si="28"/>
        <v>2565</v>
      </c>
      <c r="DO22" s="12">
        <f t="shared" si="29"/>
        <v>0</v>
      </c>
      <c r="DP22" s="12">
        <f t="shared" si="29"/>
        <v>0</v>
      </c>
      <c r="DQ22" s="13">
        <f t="shared" si="30"/>
        <v>2565</v>
      </c>
      <c r="DR22" s="14">
        <f t="shared" si="31"/>
        <v>2565</v>
      </c>
      <c r="DS22" s="11">
        <f t="shared" si="32"/>
        <v>0</v>
      </c>
      <c r="DT22" s="11">
        <f t="shared" si="33"/>
        <v>0</v>
      </c>
      <c r="DU22" s="12">
        <f t="shared" si="34"/>
        <v>0</v>
      </c>
      <c r="DV22" s="12">
        <f t="shared" si="34"/>
        <v>0</v>
      </c>
    </row>
    <row r="23" spans="1:215" ht="21" customHeight="1">
      <c r="A23" s="5">
        <v>21</v>
      </c>
      <c r="B23" s="57" t="s">
        <v>93</v>
      </c>
      <c r="C23" s="58" t="s">
        <v>72</v>
      </c>
      <c r="D23" s="59" t="s">
        <v>73</v>
      </c>
      <c r="E23" s="19">
        <v>4</v>
      </c>
      <c r="F23" s="31">
        <v>96</v>
      </c>
      <c r="G23" s="6">
        <v>71</v>
      </c>
      <c r="H23" s="12">
        <f t="shared" si="66"/>
        <v>167</v>
      </c>
      <c r="I23" s="53">
        <v>4</v>
      </c>
      <c r="J23" s="54">
        <v>76</v>
      </c>
      <c r="K23" s="52">
        <v>78</v>
      </c>
      <c r="L23" s="12">
        <f t="shared" si="67"/>
        <v>154</v>
      </c>
      <c r="M23" s="53">
        <v>4</v>
      </c>
      <c r="N23" s="54">
        <v>82</v>
      </c>
      <c r="O23" s="52">
        <v>79</v>
      </c>
      <c r="P23" s="12">
        <f t="shared" si="68"/>
        <v>161</v>
      </c>
      <c r="Q23" s="53">
        <v>4</v>
      </c>
      <c r="R23" s="55">
        <v>93</v>
      </c>
      <c r="S23" s="56">
        <v>86</v>
      </c>
      <c r="T23" s="12">
        <f t="shared" si="69"/>
        <v>179</v>
      </c>
      <c r="U23" s="53">
        <v>4</v>
      </c>
      <c r="V23" s="55">
        <v>96</v>
      </c>
      <c r="W23" s="56">
        <v>87</v>
      </c>
      <c r="X23" s="12">
        <f t="shared" si="70"/>
        <v>183</v>
      </c>
      <c r="Y23" s="14">
        <f t="shared" si="35"/>
        <v>443</v>
      </c>
      <c r="Z23" s="22">
        <f t="shared" si="35"/>
        <v>401</v>
      </c>
      <c r="AA23" s="12">
        <f t="shared" si="71"/>
        <v>844</v>
      </c>
      <c r="AB23" s="53">
        <v>4</v>
      </c>
      <c r="AC23" s="55">
        <v>107</v>
      </c>
      <c r="AD23" s="56">
        <v>80</v>
      </c>
      <c r="AE23" s="32">
        <f t="shared" si="72"/>
        <v>187</v>
      </c>
      <c r="AF23" s="53">
        <v>4</v>
      </c>
      <c r="AG23" s="54">
        <v>82</v>
      </c>
      <c r="AH23" s="52">
        <v>85</v>
      </c>
      <c r="AI23" s="12">
        <f t="shared" si="73"/>
        <v>167</v>
      </c>
      <c r="AJ23" s="53">
        <v>4</v>
      </c>
      <c r="AK23" s="54">
        <v>89</v>
      </c>
      <c r="AL23" s="52">
        <v>87</v>
      </c>
      <c r="AM23" s="32">
        <f t="shared" si="74"/>
        <v>176</v>
      </c>
      <c r="AN23" s="14">
        <f t="shared" si="36"/>
        <v>278</v>
      </c>
      <c r="AO23" s="22">
        <f t="shared" si="36"/>
        <v>252</v>
      </c>
      <c r="AP23" s="12">
        <f t="shared" si="75"/>
        <v>530</v>
      </c>
      <c r="AQ23" s="53">
        <v>4</v>
      </c>
      <c r="AR23" s="55">
        <v>78</v>
      </c>
      <c r="AS23" s="56">
        <v>99</v>
      </c>
      <c r="AT23" s="12">
        <f t="shared" si="76"/>
        <v>177</v>
      </c>
      <c r="AU23" s="53">
        <v>4</v>
      </c>
      <c r="AV23" s="55">
        <v>101</v>
      </c>
      <c r="AW23" s="56">
        <v>82</v>
      </c>
      <c r="AX23" s="12">
        <f t="shared" si="77"/>
        <v>183</v>
      </c>
      <c r="AY23" s="14">
        <f t="shared" si="37"/>
        <v>179</v>
      </c>
      <c r="AZ23" s="22">
        <f t="shared" si="37"/>
        <v>181</v>
      </c>
      <c r="BA23" s="12">
        <f t="shared" si="78"/>
        <v>360</v>
      </c>
      <c r="BB23" s="53">
        <v>3</v>
      </c>
      <c r="BC23" s="56">
        <v>124</v>
      </c>
      <c r="BD23" s="53">
        <v>0</v>
      </c>
      <c r="BE23" s="56">
        <v>0</v>
      </c>
      <c r="BF23" s="53">
        <v>1</v>
      </c>
      <c r="BG23" s="56">
        <v>35</v>
      </c>
      <c r="BH23" s="23">
        <f t="shared" si="38"/>
        <v>159</v>
      </c>
      <c r="BI23" s="55">
        <v>78</v>
      </c>
      <c r="BJ23" s="56">
        <v>81</v>
      </c>
      <c r="BK23" s="23">
        <f t="shared" si="79"/>
        <v>159</v>
      </c>
      <c r="BL23" s="53">
        <v>3</v>
      </c>
      <c r="BM23" s="56">
        <v>126</v>
      </c>
      <c r="BN23" s="53">
        <v>0</v>
      </c>
      <c r="BO23" s="56">
        <v>0</v>
      </c>
      <c r="BP23" s="53">
        <v>1</v>
      </c>
      <c r="BQ23" s="56">
        <v>34</v>
      </c>
      <c r="BR23" s="23">
        <f t="shared" si="39"/>
        <v>160</v>
      </c>
      <c r="BS23" s="55">
        <v>76</v>
      </c>
      <c r="BT23" s="56">
        <v>84</v>
      </c>
      <c r="BU23" s="23">
        <f t="shared" si="80"/>
        <v>160</v>
      </c>
      <c r="BV23" s="14">
        <f t="shared" si="40"/>
        <v>154</v>
      </c>
      <c r="BW23" s="22">
        <f t="shared" si="40"/>
        <v>165</v>
      </c>
      <c r="BX23" s="12">
        <f t="shared" si="41"/>
        <v>319</v>
      </c>
      <c r="BY23" s="24">
        <v>270</v>
      </c>
      <c r="BZ23" s="21">
        <v>254</v>
      </c>
      <c r="CA23" s="24">
        <v>218</v>
      </c>
      <c r="CB23" s="21">
        <v>207</v>
      </c>
      <c r="CC23" s="24">
        <v>29</v>
      </c>
      <c r="CD23" s="21">
        <v>15</v>
      </c>
      <c r="CE23" s="24">
        <v>3</v>
      </c>
      <c r="CF23" s="21">
        <v>3</v>
      </c>
      <c r="CG23" s="24">
        <v>376</v>
      </c>
      <c r="CH23" s="21">
        <v>384</v>
      </c>
      <c r="CI23" s="24">
        <v>50</v>
      </c>
      <c r="CJ23" s="21">
        <v>33</v>
      </c>
      <c r="CK23" s="24">
        <v>108</v>
      </c>
      <c r="CL23" s="21">
        <v>103</v>
      </c>
      <c r="CM23" s="25">
        <f t="shared" si="42"/>
        <v>1054</v>
      </c>
      <c r="CN23" s="25">
        <f t="shared" si="42"/>
        <v>999</v>
      </c>
      <c r="CO23" s="35">
        <f t="shared" si="43"/>
        <v>2053</v>
      </c>
      <c r="CP23" s="25">
        <f t="shared" si="44"/>
        <v>1054</v>
      </c>
      <c r="CQ23" s="25">
        <f t="shared" si="44"/>
        <v>999</v>
      </c>
      <c r="CR23" s="36">
        <f t="shared" si="45"/>
        <v>2053</v>
      </c>
      <c r="CS23" s="26">
        <v>477</v>
      </c>
      <c r="CT23" s="30">
        <v>429</v>
      </c>
      <c r="CU23" s="28">
        <f t="shared" si="81"/>
        <v>906</v>
      </c>
      <c r="CV23" s="26">
        <v>175</v>
      </c>
      <c r="CW23" s="30">
        <v>159</v>
      </c>
      <c r="CX23" s="28">
        <f t="shared" si="82"/>
        <v>334</v>
      </c>
      <c r="CY23" s="26">
        <v>155</v>
      </c>
      <c r="CZ23" s="27">
        <v>160</v>
      </c>
      <c r="DA23" s="28">
        <f t="shared" si="83"/>
        <v>315</v>
      </c>
      <c r="DB23" s="26">
        <v>43</v>
      </c>
      <c r="DC23" s="27">
        <v>42</v>
      </c>
      <c r="DD23" s="28">
        <f t="shared" si="84"/>
        <v>85</v>
      </c>
      <c r="DE23" s="26">
        <v>204</v>
      </c>
      <c r="DF23" s="27">
        <v>209</v>
      </c>
      <c r="DG23" s="28">
        <f t="shared" si="85"/>
        <v>413</v>
      </c>
      <c r="DH23" s="26">
        <v>0</v>
      </c>
      <c r="DI23" s="27">
        <v>0</v>
      </c>
      <c r="DJ23" s="28">
        <f t="shared" si="26"/>
        <v>0</v>
      </c>
      <c r="DK23" s="13">
        <f t="shared" si="27"/>
        <v>1054</v>
      </c>
      <c r="DL23" s="29">
        <f t="shared" si="27"/>
        <v>999</v>
      </c>
      <c r="DM23" s="12">
        <f t="shared" si="28"/>
        <v>2053</v>
      </c>
      <c r="DO23" s="12">
        <f t="shared" si="29"/>
        <v>0</v>
      </c>
      <c r="DP23" s="12">
        <f t="shared" si="29"/>
        <v>0</v>
      </c>
      <c r="DQ23" s="13">
        <f t="shared" si="30"/>
        <v>2053</v>
      </c>
      <c r="DR23" s="14">
        <f t="shared" si="31"/>
        <v>2053</v>
      </c>
      <c r="DS23" s="11">
        <f t="shared" si="32"/>
        <v>0</v>
      </c>
      <c r="DT23" s="11">
        <f t="shared" si="33"/>
        <v>0</v>
      </c>
      <c r="DU23" s="12">
        <f t="shared" si="34"/>
        <v>0</v>
      </c>
      <c r="DV23" s="12">
        <f t="shared" si="34"/>
        <v>0</v>
      </c>
    </row>
    <row r="24" spans="1:215" ht="21" customHeight="1">
      <c r="A24" s="5">
        <v>22</v>
      </c>
      <c r="B24" s="57" t="s">
        <v>94</v>
      </c>
      <c r="C24" s="58" t="s">
        <v>72</v>
      </c>
      <c r="D24" s="59" t="s">
        <v>73</v>
      </c>
      <c r="E24" s="19">
        <v>4</v>
      </c>
      <c r="F24" s="31">
        <v>93</v>
      </c>
      <c r="G24" s="6">
        <v>78</v>
      </c>
      <c r="H24" s="12">
        <f t="shared" si="66"/>
        <v>171</v>
      </c>
      <c r="I24" s="53">
        <v>4</v>
      </c>
      <c r="J24" s="54">
        <v>93</v>
      </c>
      <c r="K24" s="52">
        <v>76</v>
      </c>
      <c r="L24" s="12">
        <f t="shared" si="67"/>
        <v>169</v>
      </c>
      <c r="M24" s="53">
        <v>4</v>
      </c>
      <c r="N24" s="54">
        <v>87</v>
      </c>
      <c r="O24" s="52">
        <v>98</v>
      </c>
      <c r="P24" s="12">
        <f t="shared" si="68"/>
        <v>185</v>
      </c>
      <c r="Q24" s="53">
        <v>4</v>
      </c>
      <c r="R24" s="55">
        <v>75</v>
      </c>
      <c r="S24" s="56">
        <v>98</v>
      </c>
      <c r="T24" s="12">
        <f t="shared" si="69"/>
        <v>173</v>
      </c>
      <c r="U24" s="53">
        <v>4</v>
      </c>
      <c r="V24" s="55">
        <v>85</v>
      </c>
      <c r="W24" s="56">
        <v>89</v>
      </c>
      <c r="X24" s="12">
        <f t="shared" si="70"/>
        <v>174</v>
      </c>
      <c r="Y24" s="14">
        <f t="shared" si="35"/>
        <v>433</v>
      </c>
      <c r="Z24" s="22">
        <f t="shared" si="35"/>
        <v>439</v>
      </c>
      <c r="AA24" s="12">
        <f t="shared" si="71"/>
        <v>872</v>
      </c>
      <c r="AB24" s="53">
        <v>4</v>
      </c>
      <c r="AC24" s="55">
        <v>87</v>
      </c>
      <c r="AD24" s="56">
        <v>99</v>
      </c>
      <c r="AE24" s="32">
        <f t="shared" si="72"/>
        <v>186</v>
      </c>
      <c r="AF24" s="53">
        <v>4</v>
      </c>
      <c r="AG24" s="54">
        <v>87</v>
      </c>
      <c r="AH24" s="52">
        <v>92</v>
      </c>
      <c r="AI24" s="12">
        <f t="shared" si="73"/>
        <v>179</v>
      </c>
      <c r="AJ24" s="53">
        <v>4</v>
      </c>
      <c r="AK24" s="54">
        <v>89</v>
      </c>
      <c r="AL24" s="52">
        <v>90</v>
      </c>
      <c r="AM24" s="32">
        <f t="shared" si="74"/>
        <v>179</v>
      </c>
      <c r="AN24" s="14">
        <f t="shared" si="36"/>
        <v>263</v>
      </c>
      <c r="AO24" s="22">
        <f t="shared" si="36"/>
        <v>281</v>
      </c>
      <c r="AP24" s="12">
        <f t="shared" si="75"/>
        <v>544</v>
      </c>
      <c r="AQ24" s="53">
        <v>4</v>
      </c>
      <c r="AR24" s="55">
        <v>92</v>
      </c>
      <c r="AS24" s="56">
        <v>90</v>
      </c>
      <c r="AT24" s="12">
        <f t="shared" si="76"/>
        <v>182</v>
      </c>
      <c r="AU24" s="53">
        <v>4</v>
      </c>
      <c r="AV24" s="55">
        <v>90</v>
      </c>
      <c r="AW24" s="56">
        <v>95</v>
      </c>
      <c r="AX24" s="12">
        <f t="shared" si="77"/>
        <v>185</v>
      </c>
      <c r="AY24" s="14">
        <f t="shared" si="37"/>
        <v>182</v>
      </c>
      <c r="AZ24" s="22">
        <f t="shared" si="37"/>
        <v>185</v>
      </c>
      <c r="BA24" s="12">
        <f t="shared" si="78"/>
        <v>367</v>
      </c>
      <c r="BB24" s="53">
        <v>2</v>
      </c>
      <c r="BC24" s="56">
        <v>86</v>
      </c>
      <c r="BD24" s="53">
        <v>2</v>
      </c>
      <c r="BE24" s="56">
        <v>83</v>
      </c>
      <c r="BF24" s="53">
        <v>0</v>
      </c>
      <c r="BG24" s="56">
        <v>0</v>
      </c>
      <c r="BH24" s="23">
        <f t="shared" si="38"/>
        <v>169</v>
      </c>
      <c r="BI24" s="55">
        <v>75</v>
      </c>
      <c r="BJ24" s="56">
        <v>94</v>
      </c>
      <c r="BK24" s="23">
        <f t="shared" si="79"/>
        <v>169</v>
      </c>
      <c r="BL24" s="53">
        <v>2</v>
      </c>
      <c r="BM24" s="56">
        <v>89</v>
      </c>
      <c r="BN24" s="53">
        <v>2</v>
      </c>
      <c r="BO24" s="56">
        <v>88</v>
      </c>
      <c r="BP24" s="53">
        <v>0</v>
      </c>
      <c r="BQ24" s="56">
        <v>0</v>
      </c>
      <c r="BR24" s="23">
        <f t="shared" si="39"/>
        <v>177</v>
      </c>
      <c r="BS24" s="55">
        <f>45+49</f>
        <v>94</v>
      </c>
      <c r="BT24" s="56">
        <f>44+39</f>
        <v>83</v>
      </c>
      <c r="BU24" s="23">
        <f t="shared" si="80"/>
        <v>177</v>
      </c>
      <c r="BV24" s="14">
        <f t="shared" si="40"/>
        <v>169</v>
      </c>
      <c r="BW24" s="22">
        <f t="shared" si="40"/>
        <v>177</v>
      </c>
      <c r="BX24" s="12">
        <f t="shared" si="41"/>
        <v>346</v>
      </c>
      <c r="BY24" s="24">
        <v>371</v>
      </c>
      <c r="BZ24" s="21">
        <v>380</v>
      </c>
      <c r="CA24" s="24">
        <v>221</v>
      </c>
      <c r="CB24" s="21">
        <v>222</v>
      </c>
      <c r="CC24" s="24">
        <v>31</v>
      </c>
      <c r="CD24" s="21">
        <v>26</v>
      </c>
      <c r="CE24" s="24">
        <v>2</v>
      </c>
      <c r="CF24" s="21">
        <v>6</v>
      </c>
      <c r="CG24" s="24">
        <v>303</v>
      </c>
      <c r="CH24" s="21">
        <v>285</v>
      </c>
      <c r="CI24" s="24">
        <v>37</v>
      </c>
      <c r="CJ24" s="21">
        <v>39</v>
      </c>
      <c r="CK24" s="24">
        <v>82</v>
      </c>
      <c r="CL24" s="21">
        <v>124</v>
      </c>
      <c r="CM24" s="25">
        <f t="shared" si="42"/>
        <v>1047</v>
      </c>
      <c r="CN24" s="25">
        <f t="shared" si="42"/>
        <v>1082</v>
      </c>
      <c r="CO24" s="35">
        <f t="shared" si="43"/>
        <v>2129</v>
      </c>
      <c r="CP24" s="25">
        <f t="shared" si="44"/>
        <v>1047</v>
      </c>
      <c r="CQ24" s="25">
        <f t="shared" si="44"/>
        <v>1082</v>
      </c>
      <c r="CR24" s="36">
        <f t="shared" si="45"/>
        <v>2129</v>
      </c>
      <c r="CS24" s="26">
        <v>517</v>
      </c>
      <c r="CT24" s="30">
        <v>522</v>
      </c>
      <c r="CU24" s="28">
        <f t="shared" si="81"/>
        <v>1039</v>
      </c>
      <c r="CV24" s="26">
        <v>130</v>
      </c>
      <c r="CW24" s="30">
        <v>126</v>
      </c>
      <c r="CX24" s="28">
        <f t="shared" si="82"/>
        <v>256</v>
      </c>
      <c r="CY24" s="26">
        <v>174</v>
      </c>
      <c r="CZ24" s="27">
        <v>162</v>
      </c>
      <c r="DA24" s="28">
        <f t="shared" si="83"/>
        <v>336</v>
      </c>
      <c r="DB24" s="26">
        <v>29</v>
      </c>
      <c r="DC24" s="27">
        <v>55</v>
      </c>
      <c r="DD24" s="28">
        <f t="shared" si="84"/>
        <v>84</v>
      </c>
      <c r="DE24" s="26">
        <v>197</v>
      </c>
      <c r="DF24" s="27">
        <v>217</v>
      </c>
      <c r="DG24" s="28">
        <f t="shared" si="85"/>
        <v>414</v>
      </c>
      <c r="DH24" s="26">
        <v>0</v>
      </c>
      <c r="DI24" s="27">
        <v>0</v>
      </c>
      <c r="DJ24" s="28">
        <f t="shared" si="26"/>
        <v>0</v>
      </c>
      <c r="DK24" s="13">
        <f t="shared" si="27"/>
        <v>1047</v>
      </c>
      <c r="DL24" s="29">
        <f t="shared" si="27"/>
        <v>1082</v>
      </c>
      <c r="DM24" s="12">
        <f t="shared" si="28"/>
        <v>2129</v>
      </c>
      <c r="DO24" s="12">
        <f t="shared" si="29"/>
        <v>0</v>
      </c>
      <c r="DP24" s="12">
        <f t="shared" si="29"/>
        <v>0</v>
      </c>
      <c r="DQ24" s="13">
        <f t="shared" si="30"/>
        <v>2129</v>
      </c>
      <c r="DR24" s="14">
        <f t="shared" si="31"/>
        <v>2129</v>
      </c>
      <c r="DS24" s="11">
        <f t="shared" si="32"/>
        <v>0</v>
      </c>
      <c r="DT24" s="11">
        <f t="shared" si="33"/>
        <v>0</v>
      </c>
      <c r="DU24" s="12">
        <f t="shared" si="34"/>
        <v>0</v>
      </c>
      <c r="DV24" s="12">
        <f t="shared" si="34"/>
        <v>0</v>
      </c>
    </row>
    <row r="25" spans="1:215" ht="21" customHeight="1">
      <c r="A25" s="5">
        <v>23</v>
      </c>
      <c r="B25" s="57" t="s">
        <v>95</v>
      </c>
      <c r="C25" s="58" t="s">
        <v>72</v>
      </c>
      <c r="D25" s="59" t="s">
        <v>73</v>
      </c>
      <c r="E25" s="19">
        <v>4</v>
      </c>
      <c r="F25" s="31">
        <v>91</v>
      </c>
      <c r="G25" s="6">
        <v>68</v>
      </c>
      <c r="H25" s="12">
        <f t="shared" ref="H25:H31" si="86">SUM(F25:G25)</f>
        <v>159</v>
      </c>
      <c r="I25" s="53">
        <v>4</v>
      </c>
      <c r="J25" s="54">
        <v>74</v>
      </c>
      <c r="K25" s="52">
        <v>72</v>
      </c>
      <c r="L25" s="12">
        <f t="shared" ref="L25:L31" si="87">SUM(J25:K25)</f>
        <v>146</v>
      </c>
      <c r="M25" s="53">
        <v>4</v>
      </c>
      <c r="N25" s="54">
        <v>75</v>
      </c>
      <c r="O25" s="52">
        <v>73</v>
      </c>
      <c r="P25" s="12">
        <f t="shared" ref="P25:P31" si="88">SUM(N25:O25)</f>
        <v>148</v>
      </c>
      <c r="Q25" s="53">
        <v>4</v>
      </c>
      <c r="R25" s="55">
        <v>71</v>
      </c>
      <c r="S25" s="56">
        <v>85</v>
      </c>
      <c r="T25" s="12">
        <f t="shared" ref="T25:T31" si="89">SUM(R25:S25)</f>
        <v>156</v>
      </c>
      <c r="U25" s="53">
        <v>4</v>
      </c>
      <c r="V25" s="55">
        <v>76</v>
      </c>
      <c r="W25" s="56">
        <v>77</v>
      </c>
      <c r="X25" s="12">
        <f t="shared" ref="X25:X31" si="90">SUM(V25:W25)</f>
        <v>153</v>
      </c>
      <c r="Y25" s="14">
        <f t="shared" si="35"/>
        <v>387</v>
      </c>
      <c r="Z25" s="22">
        <f t="shared" si="35"/>
        <v>375</v>
      </c>
      <c r="AA25" s="12">
        <f t="shared" ref="AA25:AA31" si="91">SUM(Y25:Z25)</f>
        <v>762</v>
      </c>
      <c r="AB25" s="53">
        <v>4</v>
      </c>
      <c r="AC25" s="55">
        <v>80</v>
      </c>
      <c r="AD25" s="56">
        <v>83</v>
      </c>
      <c r="AE25" s="32">
        <f t="shared" ref="AE25:AE31" si="92">SUM(AC25:AD25)</f>
        <v>163</v>
      </c>
      <c r="AF25" s="53">
        <v>4</v>
      </c>
      <c r="AG25" s="54">
        <v>94</v>
      </c>
      <c r="AH25" s="52">
        <v>70</v>
      </c>
      <c r="AI25" s="12">
        <f t="shared" ref="AI25:AI31" si="93">SUM(AG25:AH25)</f>
        <v>164</v>
      </c>
      <c r="AJ25" s="53">
        <v>4</v>
      </c>
      <c r="AK25" s="54">
        <v>94</v>
      </c>
      <c r="AL25" s="52">
        <v>58</v>
      </c>
      <c r="AM25" s="32">
        <f t="shared" ref="AM25:AM31" si="94">SUM(AK25:AL25)</f>
        <v>152</v>
      </c>
      <c r="AN25" s="14">
        <f t="shared" si="36"/>
        <v>268</v>
      </c>
      <c r="AO25" s="22">
        <f t="shared" si="36"/>
        <v>211</v>
      </c>
      <c r="AP25" s="12">
        <f t="shared" ref="AP25:AP31" si="95">SUM(AN25:AO25)</f>
        <v>479</v>
      </c>
      <c r="AQ25" s="53">
        <v>4</v>
      </c>
      <c r="AR25" s="55">
        <v>80</v>
      </c>
      <c r="AS25" s="56">
        <v>72</v>
      </c>
      <c r="AT25" s="12">
        <f t="shared" ref="AT25:AT31" si="96">SUM(AR25:AS25)</f>
        <v>152</v>
      </c>
      <c r="AU25" s="53">
        <v>4</v>
      </c>
      <c r="AV25" s="55">
        <v>69</v>
      </c>
      <c r="AW25" s="56">
        <v>79</v>
      </c>
      <c r="AX25" s="12">
        <f t="shared" ref="AX25:AX31" si="97">SUM(AV25:AW25)</f>
        <v>148</v>
      </c>
      <c r="AY25" s="14">
        <f t="shared" si="37"/>
        <v>149</v>
      </c>
      <c r="AZ25" s="22">
        <f t="shared" si="37"/>
        <v>151</v>
      </c>
      <c r="BA25" s="12">
        <f t="shared" ref="BA25:BA31" si="98">SUM(AY25:AZ25)</f>
        <v>300</v>
      </c>
      <c r="BB25" s="53">
        <v>3</v>
      </c>
      <c r="BC25" s="56">
        <v>99</v>
      </c>
      <c r="BD25" s="53">
        <v>1</v>
      </c>
      <c r="BE25" s="56">
        <v>36</v>
      </c>
      <c r="BF25" s="53">
        <v>0</v>
      </c>
      <c r="BG25" s="56">
        <v>0</v>
      </c>
      <c r="BH25" s="23">
        <f t="shared" si="38"/>
        <v>135</v>
      </c>
      <c r="BI25" s="55">
        <v>68</v>
      </c>
      <c r="BJ25" s="56">
        <v>67</v>
      </c>
      <c r="BK25" s="23">
        <f t="shared" ref="BK25:BK31" si="99">SUM(BI25:BJ25)</f>
        <v>135</v>
      </c>
      <c r="BL25" s="53">
        <v>3</v>
      </c>
      <c r="BM25" s="56">
        <v>94</v>
      </c>
      <c r="BN25" s="53">
        <v>1</v>
      </c>
      <c r="BO25" s="56">
        <v>24</v>
      </c>
      <c r="BP25" s="53">
        <v>0</v>
      </c>
      <c r="BQ25" s="56">
        <v>0</v>
      </c>
      <c r="BR25" s="23">
        <f t="shared" si="39"/>
        <v>118</v>
      </c>
      <c r="BS25" s="55">
        <v>56</v>
      </c>
      <c r="BT25" s="56">
        <v>62</v>
      </c>
      <c r="BU25" s="23">
        <f t="shared" ref="BU25:BU31" si="100">SUM(BS25:BT25)</f>
        <v>118</v>
      </c>
      <c r="BV25" s="14">
        <f t="shared" si="40"/>
        <v>124</v>
      </c>
      <c r="BW25" s="22">
        <f t="shared" si="40"/>
        <v>129</v>
      </c>
      <c r="BX25" s="12">
        <f t="shared" si="41"/>
        <v>253</v>
      </c>
      <c r="BY25" s="24">
        <v>238</v>
      </c>
      <c r="BZ25" s="21">
        <v>208</v>
      </c>
      <c r="CA25" s="24">
        <v>170</v>
      </c>
      <c r="CB25" s="21">
        <v>179</v>
      </c>
      <c r="CC25" s="24">
        <v>23</v>
      </c>
      <c r="CD25" s="21">
        <v>20</v>
      </c>
      <c r="CE25" s="24">
        <v>1</v>
      </c>
      <c r="CF25" s="21">
        <v>2</v>
      </c>
      <c r="CG25" s="24">
        <v>206</v>
      </c>
      <c r="CH25" s="21">
        <v>173</v>
      </c>
      <c r="CI25" s="24">
        <v>90</v>
      </c>
      <c r="CJ25" s="21">
        <v>65</v>
      </c>
      <c r="CK25" s="24">
        <v>200</v>
      </c>
      <c r="CL25" s="21">
        <v>219</v>
      </c>
      <c r="CM25" s="25">
        <f t="shared" si="42"/>
        <v>928</v>
      </c>
      <c r="CN25" s="25">
        <f t="shared" si="42"/>
        <v>866</v>
      </c>
      <c r="CO25" s="35">
        <f t="shared" si="43"/>
        <v>1794</v>
      </c>
      <c r="CP25" s="25">
        <f t="shared" si="44"/>
        <v>928</v>
      </c>
      <c r="CQ25" s="25">
        <f t="shared" si="44"/>
        <v>866</v>
      </c>
      <c r="CR25" s="36">
        <f t="shared" si="45"/>
        <v>1794</v>
      </c>
      <c r="CS25" s="26">
        <v>149</v>
      </c>
      <c r="CT25" s="30">
        <v>139</v>
      </c>
      <c r="CU25" s="28">
        <f t="shared" ref="CU25:CU31" si="101">SUM(CS25+CT25)</f>
        <v>288</v>
      </c>
      <c r="CV25" s="26">
        <v>184</v>
      </c>
      <c r="CW25" s="30">
        <v>209</v>
      </c>
      <c r="CX25" s="28">
        <f t="shared" ref="CX25:CX31" si="102">SUM(CV25+CW25)</f>
        <v>393</v>
      </c>
      <c r="CY25" s="26">
        <v>198</v>
      </c>
      <c r="CZ25" s="27">
        <v>153</v>
      </c>
      <c r="DA25" s="28">
        <f t="shared" ref="DA25:DA31" si="103">SUM(CY25+CZ25)</f>
        <v>351</v>
      </c>
      <c r="DB25" s="26">
        <v>70</v>
      </c>
      <c r="DC25" s="27">
        <v>73</v>
      </c>
      <c r="DD25" s="28">
        <f t="shared" ref="DD25:DD31" si="104">SUM(DB25+DC25)</f>
        <v>143</v>
      </c>
      <c r="DE25" s="26">
        <v>327</v>
      </c>
      <c r="DF25" s="27">
        <v>292</v>
      </c>
      <c r="DG25" s="28">
        <f t="shared" ref="DG25:DG31" si="105">SUM(DE25+DF25)</f>
        <v>619</v>
      </c>
      <c r="DH25" s="26">
        <v>0</v>
      </c>
      <c r="DI25" s="27">
        <v>0</v>
      </c>
      <c r="DJ25" s="28">
        <f t="shared" si="26"/>
        <v>0</v>
      </c>
      <c r="DK25" s="13">
        <f t="shared" si="27"/>
        <v>928</v>
      </c>
      <c r="DL25" s="29">
        <f t="shared" si="27"/>
        <v>866</v>
      </c>
      <c r="DM25" s="12">
        <f t="shared" si="28"/>
        <v>1794</v>
      </c>
      <c r="DO25" s="12">
        <f t="shared" si="29"/>
        <v>0</v>
      </c>
      <c r="DP25" s="12">
        <f t="shared" si="29"/>
        <v>0</v>
      </c>
      <c r="DQ25" s="13">
        <f t="shared" si="30"/>
        <v>1794</v>
      </c>
      <c r="DR25" s="14">
        <f t="shared" si="31"/>
        <v>1794</v>
      </c>
      <c r="DS25" s="11">
        <f t="shared" si="32"/>
        <v>0</v>
      </c>
      <c r="DT25" s="11">
        <f t="shared" si="33"/>
        <v>0</v>
      </c>
      <c r="DU25" s="12">
        <f t="shared" si="34"/>
        <v>0</v>
      </c>
      <c r="DV25" s="12">
        <f t="shared" si="34"/>
        <v>0</v>
      </c>
      <c r="HF25" s="5">
        <v>16</v>
      </c>
      <c r="HG25" s="6" t="s">
        <v>9</v>
      </c>
    </row>
    <row r="26" spans="1:215" ht="21" customHeight="1">
      <c r="A26" s="5">
        <v>24</v>
      </c>
      <c r="B26" s="57" t="s">
        <v>96</v>
      </c>
      <c r="C26" s="58" t="s">
        <v>72</v>
      </c>
      <c r="D26" s="59" t="s">
        <v>73</v>
      </c>
      <c r="E26" s="19">
        <v>3</v>
      </c>
      <c r="F26" s="31">
        <v>72</v>
      </c>
      <c r="G26" s="6">
        <v>66</v>
      </c>
      <c r="H26" s="12">
        <f>SUM(F26:G26)</f>
        <v>138</v>
      </c>
      <c r="I26" s="53">
        <v>3</v>
      </c>
      <c r="J26" s="54">
        <v>81</v>
      </c>
      <c r="K26" s="52">
        <v>63</v>
      </c>
      <c r="L26" s="12">
        <f>SUM(J26:K26)</f>
        <v>144</v>
      </c>
      <c r="M26" s="53">
        <v>3</v>
      </c>
      <c r="N26" s="54">
        <v>71</v>
      </c>
      <c r="O26" s="52">
        <v>57</v>
      </c>
      <c r="P26" s="12">
        <f>SUM(N26:O26)</f>
        <v>128</v>
      </c>
      <c r="Q26" s="53">
        <v>3</v>
      </c>
      <c r="R26" s="55">
        <v>63</v>
      </c>
      <c r="S26" s="56">
        <v>72</v>
      </c>
      <c r="T26" s="12">
        <f>SUM(R26:S26)</f>
        <v>135</v>
      </c>
      <c r="U26" s="53">
        <v>3</v>
      </c>
      <c r="V26" s="55">
        <v>78</v>
      </c>
      <c r="W26" s="56">
        <v>60</v>
      </c>
      <c r="X26" s="12">
        <f>SUM(V26:W26)</f>
        <v>138</v>
      </c>
      <c r="Y26" s="14">
        <f t="shared" si="35"/>
        <v>365</v>
      </c>
      <c r="Z26" s="22">
        <f t="shared" si="35"/>
        <v>318</v>
      </c>
      <c r="AA26" s="12">
        <f>SUM(Y26:Z26)</f>
        <v>683</v>
      </c>
      <c r="AB26" s="53">
        <v>3</v>
      </c>
      <c r="AC26" s="55">
        <v>79</v>
      </c>
      <c r="AD26" s="56">
        <v>65</v>
      </c>
      <c r="AE26" s="32">
        <f>SUM(AC26:AD26)</f>
        <v>144</v>
      </c>
      <c r="AF26" s="53">
        <v>3</v>
      </c>
      <c r="AG26" s="54">
        <v>83</v>
      </c>
      <c r="AH26" s="52">
        <v>54</v>
      </c>
      <c r="AI26" s="12">
        <f>SUM(AG26:AH26)</f>
        <v>137</v>
      </c>
      <c r="AJ26" s="53">
        <v>3</v>
      </c>
      <c r="AK26" s="54">
        <v>63</v>
      </c>
      <c r="AL26" s="52">
        <v>68</v>
      </c>
      <c r="AM26" s="32">
        <f>SUM(AK26:AL26)</f>
        <v>131</v>
      </c>
      <c r="AN26" s="14">
        <f t="shared" si="36"/>
        <v>225</v>
      </c>
      <c r="AO26" s="22">
        <f t="shared" si="36"/>
        <v>187</v>
      </c>
      <c r="AP26" s="12">
        <f>SUM(AN26:AO26)</f>
        <v>412</v>
      </c>
      <c r="AQ26" s="53">
        <v>3</v>
      </c>
      <c r="AR26" s="55">
        <v>68</v>
      </c>
      <c r="AS26" s="56">
        <v>62</v>
      </c>
      <c r="AT26" s="12">
        <f>SUM(AR26:AS26)</f>
        <v>130</v>
      </c>
      <c r="AU26" s="53">
        <v>3</v>
      </c>
      <c r="AV26" s="55">
        <v>63</v>
      </c>
      <c r="AW26" s="56">
        <v>62</v>
      </c>
      <c r="AX26" s="12">
        <f>SUM(AV26:AW26)</f>
        <v>125</v>
      </c>
      <c r="AY26" s="14">
        <f t="shared" si="37"/>
        <v>131</v>
      </c>
      <c r="AZ26" s="22">
        <f t="shared" si="37"/>
        <v>124</v>
      </c>
      <c r="BA26" s="12">
        <f>SUM(AY26:AZ26)</f>
        <v>255</v>
      </c>
      <c r="BB26" s="53">
        <v>2</v>
      </c>
      <c r="BC26" s="56">
        <v>69</v>
      </c>
      <c r="BD26" s="53">
        <v>1</v>
      </c>
      <c r="BE26" s="56">
        <v>40</v>
      </c>
      <c r="BF26" s="53">
        <v>0</v>
      </c>
      <c r="BG26" s="56">
        <v>0</v>
      </c>
      <c r="BH26" s="23">
        <f t="shared" si="38"/>
        <v>109</v>
      </c>
      <c r="BI26" s="55">
        <v>53</v>
      </c>
      <c r="BJ26" s="56">
        <v>56</v>
      </c>
      <c r="BK26" s="23">
        <f>SUM(BI26:BJ26)</f>
        <v>109</v>
      </c>
      <c r="BL26" s="53">
        <v>2</v>
      </c>
      <c r="BM26" s="56">
        <v>87</v>
      </c>
      <c r="BN26" s="53">
        <v>1</v>
      </c>
      <c r="BO26" s="56">
        <v>45</v>
      </c>
      <c r="BP26" s="53">
        <v>0</v>
      </c>
      <c r="BQ26" s="56">
        <v>0</v>
      </c>
      <c r="BR26" s="23">
        <f t="shared" si="39"/>
        <v>132</v>
      </c>
      <c r="BS26" s="55">
        <v>65</v>
      </c>
      <c r="BT26" s="56">
        <v>67</v>
      </c>
      <c r="BU26" s="23">
        <f>SUM(BS26:BT26)</f>
        <v>132</v>
      </c>
      <c r="BV26" s="14">
        <f t="shared" si="40"/>
        <v>118</v>
      </c>
      <c r="BW26" s="22">
        <f t="shared" si="40"/>
        <v>123</v>
      </c>
      <c r="BX26" s="12">
        <f t="shared" si="41"/>
        <v>241</v>
      </c>
      <c r="BY26" s="24">
        <v>187</v>
      </c>
      <c r="BZ26" s="21">
        <v>175</v>
      </c>
      <c r="CA26" s="24">
        <v>156</v>
      </c>
      <c r="CB26" s="21">
        <v>133</v>
      </c>
      <c r="CC26" s="24">
        <v>11</v>
      </c>
      <c r="CD26" s="21">
        <v>4</v>
      </c>
      <c r="CE26" s="24">
        <v>0</v>
      </c>
      <c r="CF26" s="21">
        <v>0</v>
      </c>
      <c r="CG26" s="24">
        <v>179</v>
      </c>
      <c r="CH26" s="21">
        <v>150</v>
      </c>
      <c r="CI26" s="24">
        <v>58</v>
      </c>
      <c r="CJ26" s="21">
        <v>42</v>
      </c>
      <c r="CK26" s="24">
        <v>248</v>
      </c>
      <c r="CL26" s="21">
        <v>248</v>
      </c>
      <c r="CM26" s="25">
        <f t="shared" si="42"/>
        <v>839</v>
      </c>
      <c r="CN26" s="25">
        <f t="shared" si="42"/>
        <v>752</v>
      </c>
      <c r="CO26" s="35">
        <f t="shared" si="43"/>
        <v>1591</v>
      </c>
      <c r="CP26" s="25">
        <f t="shared" si="44"/>
        <v>839</v>
      </c>
      <c r="CQ26" s="25">
        <f t="shared" si="44"/>
        <v>752</v>
      </c>
      <c r="CR26" s="36">
        <f t="shared" si="45"/>
        <v>1591</v>
      </c>
      <c r="CS26" s="26">
        <v>272</v>
      </c>
      <c r="CT26" s="30">
        <v>262</v>
      </c>
      <c r="CU26" s="28">
        <f>SUM(CS26+CT26)</f>
        <v>534</v>
      </c>
      <c r="CV26" s="26">
        <v>88</v>
      </c>
      <c r="CW26" s="30">
        <v>70</v>
      </c>
      <c r="CX26" s="28">
        <f>SUM(CV26+CW26)</f>
        <v>158</v>
      </c>
      <c r="CY26" s="26">
        <v>199</v>
      </c>
      <c r="CZ26" s="27">
        <v>129</v>
      </c>
      <c r="DA26" s="28">
        <f>SUM(CY26+CZ26)</f>
        <v>328</v>
      </c>
      <c r="DB26" s="26">
        <v>47</v>
      </c>
      <c r="DC26" s="27">
        <v>35</v>
      </c>
      <c r="DD26" s="28">
        <f>SUM(DB26+DC26)</f>
        <v>82</v>
      </c>
      <c r="DE26" s="26">
        <v>233</v>
      </c>
      <c r="DF26" s="27">
        <v>256</v>
      </c>
      <c r="DG26" s="28">
        <f>SUM(DE26+DF26)</f>
        <v>489</v>
      </c>
      <c r="DI26" s="27"/>
      <c r="DJ26" s="28">
        <f t="shared" si="26"/>
        <v>0</v>
      </c>
      <c r="DK26" s="13">
        <f t="shared" si="27"/>
        <v>839</v>
      </c>
      <c r="DL26" s="29">
        <f t="shared" si="27"/>
        <v>752</v>
      </c>
      <c r="DM26" s="12">
        <f t="shared" si="28"/>
        <v>1591</v>
      </c>
      <c r="DO26" s="12">
        <f t="shared" si="29"/>
        <v>0</v>
      </c>
      <c r="DP26" s="12">
        <f t="shared" si="29"/>
        <v>0</v>
      </c>
      <c r="DQ26" s="13">
        <f t="shared" si="30"/>
        <v>1591</v>
      </c>
      <c r="DR26" s="14">
        <f t="shared" si="31"/>
        <v>1591</v>
      </c>
      <c r="DS26" s="11">
        <f t="shared" si="32"/>
        <v>0</v>
      </c>
      <c r="DT26" s="11">
        <f t="shared" si="33"/>
        <v>0</v>
      </c>
      <c r="DU26" s="12">
        <f t="shared" si="34"/>
        <v>0</v>
      </c>
      <c r="DV26" s="12">
        <f t="shared" si="34"/>
        <v>0</v>
      </c>
      <c r="HF26" s="5">
        <v>18</v>
      </c>
      <c r="HG26" s="6" t="s">
        <v>11</v>
      </c>
    </row>
    <row r="27" spans="1:215" ht="21" customHeight="1">
      <c r="A27" s="5">
        <v>25</v>
      </c>
      <c r="B27" s="57" t="s">
        <v>97</v>
      </c>
      <c r="C27" s="58" t="s">
        <v>72</v>
      </c>
      <c r="D27" s="59" t="s">
        <v>73</v>
      </c>
      <c r="E27" s="19">
        <v>2</v>
      </c>
      <c r="F27" s="31">
        <v>35</v>
      </c>
      <c r="G27" s="6">
        <v>37</v>
      </c>
      <c r="H27" s="12">
        <f t="shared" si="86"/>
        <v>72</v>
      </c>
      <c r="I27" s="53">
        <v>2</v>
      </c>
      <c r="J27" s="54">
        <v>35</v>
      </c>
      <c r="K27" s="52">
        <v>35</v>
      </c>
      <c r="L27" s="12">
        <f t="shared" si="87"/>
        <v>70</v>
      </c>
      <c r="M27" s="53">
        <v>2</v>
      </c>
      <c r="N27" s="54">
        <v>33</v>
      </c>
      <c r="O27" s="52">
        <v>43</v>
      </c>
      <c r="P27" s="12">
        <f t="shared" si="88"/>
        <v>76</v>
      </c>
      <c r="Q27" s="53">
        <v>2</v>
      </c>
      <c r="R27" s="55">
        <v>45</v>
      </c>
      <c r="S27" s="56">
        <v>35</v>
      </c>
      <c r="T27" s="12">
        <f t="shared" si="89"/>
        <v>80</v>
      </c>
      <c r="U27" s="53">
        <v>2</v>
      </c>
      <c r="V27" s="55">
        <v>38</v>
      </c>
      <c r="W27" s="56">
        <v>34</v>
      </c>
      <c r="X27" s="12">
        <f t="shared" si="90"/>
        <v>72</v>
      </c>
      <c r="Y27" s="14">
        <f t="shared" si="35"/>
        <v>186</v>
      </c>
      <c r="Z27" s="22">
        <f t="shared" si="35"/>
        <v>184</v>
      </c>
      <c r="AA27" s="12">
        <f t="shared" si="91"/>
        <v>370</v>
      </c>
      <c r="AB27" s="53">
        <v>2</v>
      </c>
      <c r="AC27" s="55">
        <v>35</v>
      </c>
      <c r="AD27" s="56">
        <v>37</v>
      </c>
      <c r="AE27" s="32">
        <f t="shared" si="92"/>
        <v>72</v>
      </c>
      <c r="AF27" s="53">
        <v>2</v>
      </c>
      <c r="AG27" s="54">
        <v>39</v>
      </c>
      <c r="AH27" s="52">
        <v>35</v>
      </c>
      <c r="AI27" s="12">
        <f t="shared" si="93"/>
        <v>74</v>
      </c>
      <c r="AJ27" s="53">
        <v>2</v>
      </c>
      <c r="AK27" s="54">
        <v>30</v>
      </c>
      <c r="AL27" s="52">
        <v>36</v>
      </c>
      <c r="AM27" s="32">
        <f t="shared" si="94"/>
        <v>66</v>
      </c>
      <c r="AN27" s="14">
        <f t="shared" si="36"/>
        <v>104</v>
      </c>
      <c r="AO27" s="22">
        <f t="shared" si="36"/>
        <v>108</v>
      </c>
      <c r="AP27" s="12">
        <f t="shared" si="95"/>
        <v>212</v>
      </c>
      <c r="AQ27" s="53">
        <v>2</v>
      </c>
      <c r="AR27" s="55">
        <v>34</v>
      </c>
      <c r="AS27" s="56">
        <v>21</v>
      </c>
      <c r="AT27" s="12">
        <f t="shared" si="96"/>
        <v>55</v>
      </c>
      <c r="AU27" s="53">
        <v>1</v>
      </c>
      <c r="AV27" s="55">
        <v>10</v>
      </c>
      <c r="AW27" s="56">
        <v>20</v>
      </c>
      <c r="AX27" s="12">
        <f t="shared" si="97"/>
        <v>30</v>
      </c>
      <c r="AY27" s="14">
        <f t="shared" si="37"/>
        <v>44</v>
      </c>
      <c r="AZ27" s="22">
        <f t="shared" si="37"/>
        <v>41</v>
      </c>
      <c r="BA27" s="12">
        <f t="shared" si="98"/>
        <v>85</v>
      </c>
      <c r="BB27" s="53">
        <v>1</v>
      </c>
      <c r="BC27" s="56">
        <v>25</v>
      </c>
      <c r="BD27" s="53"/>
      <c r="BE27" s="56"/>
      <c r="BF27" s="53"/>
      <c r="BG27" s="56"/>
      <c r="BH27" s="23">
        <f t="shared" si="38"/>
        <v>25</v>
      </c>
      <c r="BI27" s="55">
        <v>10</v>
      </c>
      <c r="BJ27" s="56">
        <v>15</v>
      </c>
      <c r="BK27" s="23">
        <f t="shared" si="99"/>
        <v>25</v>
      </c>
      <c r="BL27" s="53">
        <v>1</v>
      </c>
      <c r="BM27" s="56">
        <v>18</v>
      </c>
      <c r="BN27" s="53"/>
      <c r="BO27" s="56"/>
      <c r="BP27" s="53"/>
      <c r="BQ27" s="56"/>
      <c r="BR27" s="23">
        <f t="shared" si="39"/>
        <v>18</v>
      </c>
      <c r="BS27" s="55">
        <v>10</v>
      </c>
      <c r="BT27" s="56">
        <v>8</v>
      </c>
      <c r="BU27" s="23">
        <f t="shared" si="100"/>
        <v>18</v>
      </c>
      <c r="BV27" s="14">
        <f t="shared" si="40"/>
        <v>20</v>
      </c>
      <c r="BW27" s="22">
        <f t="shared" si="40"/>
        <v>23</v>
      </c>
      <c r="BX27" s="12">
        <f t="shared" si="41"/>
        <v>43</v>
      </c>
      <c r="BY27" s="24">
        <v>61</v>
      </c>
      <c r="BZ27" s="21">
        <v>71</v>
      </c>
      <c r="CA27" s="24">
        <v>63</v>
      </c>
      <c r="CB27" s="21">
        <v>52</v>
      </c>
      <c r="CC27" s="24">
        <v>35</v>
      </c>
      <c r="CD27" s="21">
        <v>26</v>
      </c>
      <c r="CE27" s="24">
        <v>0</v>
      </c>
      <c r="CF27" s="21">
        <v>1</v>
      </c>
      <c r="CG27" s="24">
        <v>57</v>
      </c>
      <c r="CH27" s="21">
        <v>69</v>
      </c>
      <c r="CI27" s="24">
        <v>29</v>
      </c>
      <c r="CJ27" s="21">
        <v>24</v>
      </c>
      <c r="CK27" s="24">
        <v>109</v>
      </c>
      <c r="CL27" s="21">
        <v>113</v>
      </c>
      <c r="CM27" s="25">
        <f t="shared" si="42"/>
        <v>354</v>
      </c>
      <c r="CN27" s="25">
        <f t="shared" si="42"/>
        <v>356</v>
      </c>
      <c r="CO27" s="35">
        <f t="shared" si="43"/>
        <v>710</v>
      </c>
      <c r="CP27" s="25">
        <f t="shared" si="44"/>
        <v>354</v>
      </c>
      <c r="CQ27" s="25">
        <f t="shared" si="44"/>
        <v>356</v>
      </c>
      <c r="CR27" s="36">
        <f t="shared" si="45"/>
        <v>710</v>
      </c>
      <c r="CS27" s="26">
        <v>17</v>
      </c>
      <c r="CT27" s="30">
        <v>26</v>
      </c>
      <c r="CU27" s="28">
        <f t="shared" si="101"/>
        <v>43</v>
      </c>
      <c r="CV27" s="26">
        <v>8</v>
      </c>
      <c r="CW27" s="30">
        <v>7</v>
      </c>
      <c r="CX27" s="28">
        <f t="shared" si="102"/>
        <v>15</v>
      </c>
      <c r="CY27" s="26">
        <v>170</v>
      </c>
      <c r="CZ27" s="27">
        <v>169</v>
      </c>
      <c r="DA27" s="28">
        <f t="shared" si="103"/>
        <v>339</v>
      </c>
      <c r="DB27" s="26">
        <v>21</v>
      </c>
      <c r="DC27" s="27">
        <v>22</v>
      </c>
      <c r="DD27" s="28">
        <f t="shared" si="104"/>
        <v>43</v>
      </c>
      <c r="DE27" s="26">
        <v>138</v>
      </c>
      <c r="DF27" s="27">
        <v>132</v>
      </c>
      <c r="DG27" s="28">
        <f t="shared" si="105"/>
        <v>270</v>
      </c>
      <c r="DI27" s="27"/>
      <c r="DJ27" s="28">
        <f>SUM(DH27+DI27)</f>
        <v>0</v>
      </c>
      <c r="DK27" s="13">
        <f t="shared" si="27"/>
        <v>354</v>
      </c>
      <c r="DL27" s="29">
        <f t="shared" si="27"/>
        <v>356</v>
      </c>
      <c r="DM27" s="12">
        <f t="shared" si="28"/>
        <v>710</v>
      </c>
      <c r="DO27" s="12">
        <f t="shared" si="29"/>
        <v>0</v>
      </c>
      <c r="DP27" s="12">
        <f t="shared" si="29"/>
        <v>0</v>
      </c>
      <c r="DQ27" s="13">
        <f t="shared" si="30"/>
        <v>710</v>
      </c>
      <c r="DR27" s="14">
        <f t="shared" si="31"/>
        <v>710</v>
      </c>
      <c r="DS27" s="11">
        <f t="shared" si="32"/>
        <v>0</v>
      </c>
      <c r="DT27" s="11">
        <f t="shared" si="33"/>
        <v>0</v>
      </c>
      <c r="DU27" s="12">
        <f t="shared" si="34"/>
        <v>0</v>
      </c>
      <c r="DV27" s="12">
        <f t="shared" si="34"/>
        <v>0</v>
      </c>
      <c r="HF27" s="5">
        <v>19</v>
      </c>
      <c r="HG27" s="6" t="s">
        <v>14</v>
      </c>
    </row>
    <row r="28" spans="1:215" ht="21" customHeight="1">
      <c r="A28" s="5">
        <v>26</v>
      </c>
      <c r="B28" s="57" t="s">
        <v>98</v>
      </c>
      <c r="C28" s="58" t="s">
        <v>72</v>
      </c>
      <c r="D28" s="59" t="s">
        <v>73</v>
      </c>
      <c r="E28" s="87">
        <v>1</v>
      </c>
      <c r="F28" s="88">
        <v>25</v>
      </c>
      <c r="G28" s="89">
        <v>19</v>
      </c>
      <c r="H28" s="12">
        <f t="shared" si="86"/>
        <v>44</v>
      </c>
      <c r="I28" s="87">
        <v>1</v>
      </c>
      <c r="J28" s="88">
        <v>25</v>
      </c>
      <c r="K28" s="89">
        <v>23</v>
      </c>
      <c r="L28" s="12">
        <f t="shared" si="87"/>
        <v>48</v>
      </c>
      <c r="M28" s="87">
        <v>1</v>
      </c>
      <c r="N28" s="88">
        <v>27</v>
      </c>
      <c r="O28" s="89">
        <v>19</v>
      </c>
      <c r="P28" s="12">
        <f t="shared" si="88"/>
        <v>46</v>
      </c>
      <c r="Q28" s="87">
        <v>1</v>
      </c>
      <c r="R28" s="88">
        <v>27</v>
      </c>
      <c r="S28" s="89">
        <v>18</v>
      </c>
      <c r="T28" s="12">
        <f t="shared" si="89"/>
        <v>45</v>
      </c>
      <c r="U28" s="87">
        <v>1</v>
      </c>
      <c r="V28" s="88">
        <v>25</v>
      </c>
      <c r="W28" s="89">
        <v>22</v>
      </c>
      <c r="X28" s="12">
        <f t="shared" si="90"/>
        <v>47</v>
      </c>
      <c r="Y28" s="14">
        <f t="shared" si="35"/>
        <v>129</v>
      </c>
      <c r="Z28" s="22">
        <f t="shared" si="35"/>
        <v>101</v>
      </c>
      <c r="AA28" s="12">
        <f t="shared" si="91"/>
        <v>230</v>
      </c>
      <c r="AB28" s="87">
        <v>1</v>
      </c>
      <c r="AC28" s="88">
        <v>23</v>
      </c>
      <c r="AD28" s="89">
        <v>21</v>
      </c>
      <c r="AE28" s="32">
        <f t="shared" si="92"/>
        <v>44</v>
      </c>
      <c r="AF28" s="87">
        <v>0</v>
      </c>
      <c r="AG28" s="88">
        <v>0</v>
      </c>
      <c r="AH28" s="89">
        <v>0</v>
      </c>
      <c r="AI28" s="12">
        <f t="shared" si="93"/>
        <v>0</v>
      </c>
      <c r="AJ28" s="87">
        <v>0</v>
      </c>
      <c r="AK28" s="88">
        <v>0</v>
      </c>
      <c r="AL28" s="89">
        <v>0</v>
      </c>
      <c r="AM28" s="32">
        <f t="shared" si="94"/>
        <v>0</v>
      </c>
      <c r="AN28" s="14">
        <f t="shared" si="36"/>
        <v>23</v>
      </c>
      <c r="AO28" s="22">
        <f t="shared" si="36"/>
        <v>21</v>
      </c>
      <c r="AP28" s="12">
        <f t="shared" si="95"/>
        <v>44</v>
      </c>
      <c r="AQ28" s="87">
        <v>0</v>
      </c>
      <c r="AR28" s="88">
        <v>0</v>
      </c>
      <c r="AS28" s="89">
        <v>0</v>
      </c>
      <c r="AT28" s="12">
        <f t="shared" si="96"/>
        <v>0</v>
      </c>
      <c r="AU28" s="87">
        <v>0</v>
      </c>
      <c r="AV28" s="88">
        <v>0</v>
      </c>
      <c r="AW28" s="89">
        <v>0</v>
      </c>
      <c r="AX28" s="12">
        <f t="shared" si="97"/>
        <v>0</v>
      </c>
      <c r="AY28" s="14">
        <f t="shared" si="37"/>
        <v>0</v>
      </c>
      <c r="AZ28" s="22">
        <f t="shared" si="37"/>
        <v>0</v>
      </c>
      <c r="BA28" s="12">
        <f t="shared" si="98"/>
        <v>0</v>
      </c>
      <c r="BB28" s="19">
        <v>0</v>
      </c>
      <c r="BC28" s="21">
        <v>0</v>
      </c>
      <c r="BD28" s="19">
        <v>0</v>
      </c>
      <c r="BE28" s="21">
        <v>0</v>
      </c>
      <c r="BF28" s="19">
        <v>0</v>
      </c>
      <c r="BG28" s="21">
        <v>0</v>
      </c>
      <c r="BH28" s="23">
        <f t="shared" si="38"/>
        <v>0</v>
      </c>
      <c r="BI28" s="20">
        <v>0</v>
      </c>
      <c r="BJ28" s="21">
        <v>0</v>
      </c>
      <c r="BK28" s="23">
        <f t="shared" si="99"/>
        <v>0</v>
      </c>
      <c r="BL28" s="19">
        <v>0</v>
      </c>
      <c r="BM28" s="21">
        <v>0</v>
      </c>
      <c r="BN28" s="19">
        <v>0</v>
      </c>
      <c r="BO28" s="21">
        <v>0</v>
      </c>
      <c r="BP28" s="19">
        <v>0</v>
      </c>
      <c r="BQ28" s="21">
        <v>0</v>
      </c>
      <c r="BR28" s="23">
        <f t="shared" si="39"/>
        <v>0</v>
      </c>
      <c r="BS28" s="20">
        <v>0</v>
      </c>
      <c r="BT28" s="21">
        <v>0</v>
      </c>
      <c r="BU28" s="23">
        <f t="shared" si="100"/>
        <v>0</v>
      </c>
      <c r="BV28" s="14">
        <f t="shared" si="40"/>
        <v>0</v>
      </c>
      <c r="BW28" s="22">
        <f t="shared" si="40"/>
        <v>0</v>
      </c>
      <c r="BX28" s="12">
        <f t="shared" si="41"/>
        <v>0</v>
      </c>
      <c r="BY28" s="90">
        <v>41</v>
      </c>
      <c r="BZ28" s="89">
        <v>21</v>
      </c>
      <c r="CA28" s="24">
        <v>35</v>
      </c>
      <c r="CB28" s="21">
        <v>37</v>
      </c>
      <c r="CC28" s="24">
        <v>0</v>
      </c>
      <c r="CD28" s="21">
        <v>0</v>
      </c>
      <c r="CE28" s="24">
        <v>1</v>
      </c>
      <c r="CF28" s="21">
        <v>0</v>
      </c>
      <c r="CG28" s="24">
        <v>30</v>
      </c>
      <c r="CH28" s="21">
        <v>37</v>
      </c>
      <c r="CI28" s="24">
        <v>4</v>
      </c>
      <c r="CJ28" s="21">
        <v>2</v>
      </c>
      <c r="CK28" s="24">
        <v>41</v>
      </c>
      <c r="CL28" s="21">
        <v>25</v>
      </c>
      <c r="CM28" s="25">
        <f t="shared" si="42"/>
        <v>152</v>
      </c>
      <c r="CN28" s="25">
        <f t="shared" si="42"/>
        <v>122</v>
      </c>
      <c r="CO28" s="35">
        <f t="shared" si="43"/>
        <v>274</v>
      </c>
      <c r="CP28" s="25">
        <f t="shared" si="44"/>
        <v>152</v>
      </c>
      <c r="CQ28" s="25">
        <f t="shared" si="44"/>
        <v>122</v>
      </c>
      <c r="CR28" s="36">
        <f t="shared" si="45"/>
        <v>274</v>
      </c>
      <c r="CS28" s="91">
        <v>74</v>
      </c>
      <c r="CT28" s="92">
        <v>52</v>
      </c>
      <c r="CU28" s="28">
        <f t="shared" si="101"/>
        <v>126</v>
      </c>
      <c r="CV28" s="91">
        <f>2+4+2+2+4</f>
        <v>14</v>
      </c>
      <c r="CW28" s="92">
        <f>2+3+1+1+1</f>
        <v>8</v>
      </c>
      <c r="CX28" s="28">
        <f t="shared" si="102"/>
        <v>22</v>
      </c>
      <c r="CY28" s="91">
        <v>41</v>
      </c>
      <c r="CZ28" s="92">
        <v>47</v>
      </c>
      <c r="DA28" s="28">
        <f t="shared" si="103"/>
        <v>88</v>
      </c>
      <c r="DB28" s="91">
        <v>4</v>
      </c>
      <c r="DC28" s="92">
        <v>4</v>
      </c>
      <c r="DD28" s="28">
        <f t="shared" si="104"/>
        <v>8</v>
      </c>
      <c r="DE28" s="91">
        <v>19</v>
      </c>
      <c r="DF28" s="92">
        <f>1+2+2+2+4</f>
        <v>11</v>
      </c>
      <c r="DG28" s="28">
        <f t="shared" si="105"/>
        <v>30</v>
      </c>
      <c r="DH28" s="26">
        <v>0</v>
      </c>
      <c r="DI28" s="27">
        <v>0</v>
      </c>
      <c r="DJ28" s="28">
        <f>SUM(DH28+DI28)</f>
        <v>0</v>
      </c>
      <c r="DK28" s="13">
        <f t="shared" si="27"/>
        <v>152</v>
      </c>
      <c r="DL28" s="29">
        <f t="shared" si="27"/>
        <v>122</v>
      </c>
      <c r="DM28" s="12">
        <f t="shared" si="28"/>
        <v>274</v>
      </c>
      <c r="DO28" s="12">
        <f t="shared" si="29"/>
        <v>0</v>
      </c>
      <c r="DP28" s="12">
        <f t="shared" si="29"/>
        <v>0</v>
      </c>
      <c r="DQ28" s="13">
        <f t="shared" si="30"/>
        <v>274</v>
      </c>
      <c r="DR28" s="14">
        <f t="shared" si="31"/>
        <v>274</v>
      </c>
      <c r="DS28" s="11">
        <f t="shared" si="32"/>
        <v>0</v>
      </c>
      <c r="DT28" s="11">
        <f t="shared" si="33"/>
        <v>0</v>
      </c>
      <c r="DU28" s="12">
        <f t="shared" si="34"/>
        <v>0</v>
      </c>
      <c r="DV28" s="12">
        <f t="shared" si="34"/>
        <v>0</v>
      </c>
      <c r="HF28" s="5">
        <v>17</v>
      </c>
      <c r="HG28" s="6" t="s">
        <v>10</v>
      </c>
    </row>
    <row r="29" spans="1:215" ht="21" customHeight="1">
      <c r="A29" s="5">
        <v>27</v>
      </c>
      <c r="B29" s="57" t="s">
        <v>99</v>
      </c>
      <c r="C29" s="58" t="s">
        <v>72</v>
      </c>
      <c r="D29" s="59" t="s">
        <v>73</v>
      </c>
      <c r="E29" s="19">
        <v>3</v>
      </c>
      <c r="F29" s="31">
        <v>76</v>
      </c>
      <c r="G29" s="6">
        <v>62</v>
      </c>
      <c r="H29" s="12">
        <f t="shared" si="86"/>
        <v>138</v>
      </c>
      <c r="I29" s="53">
        <v>3</v>
      </c>
      <c r="J29" s="54">
        <v>72</v>
      </c>
      <c r="K29" s="52">
        <v>74</v>
      </c>
      <c r="L29" s="12">
        <f t="shared" si="87"/>
        <v>146</v>
      </c>
      <c r="M29" s="53">
        <v>3</v>
      </c>
      <c r="N29" s="54">
        <v>62</v>
      </c>
      <c r="O29" s="52">
        <v>68</v>
      </c>
      <c r="P29" s="12">
        <f t="shared" si="88"/>
        <v>130</v>
      </c>
      <c r="Q29" s="53">
        <v>3</v>
      </c>
      <c r="R29" s="55">
        <v>63</v>
      </c>
      <c r="S29" s="56">
        <v>74</v>
      </c>
      <c r="T29" s="12">
        <f t="shared" si="89"/>
        <v>137</v>
      </c>
      <c r="U29" s="53">
        <v>3</v>
      </c>
      <c r="V29" s="55">
        <v>64</v>
      </c>
      <c r="W29" s="56">
        <v>73</v>
      </c>
      <c r="X29" s="12">
        <f t="shared" si="90"/>
        <v>137</v>
      </c>
      <c r="Y29" s="14">
        <f t="shared" si="35"/>
        <v>337</v>
      </c>
      <c r="Z29" s="22">
        <f t="shared" si="35"/>
        <v>351</v>
      </c>
      <c r="AA29" s="12">
        <f t="shared" si="91"/>
        <v>688</v>
      </c>
      <c r="AB29" s="53">
        <v>3</v>
      </c>
      <c r="AC29" s="55">
        <v>69</v>
      </c>
      <c r="AD29" s="56">
        <v>80</v>
      </c>
      <c r="AE29" s="32">
        <f t="shared" si="92"/>
        <v>149</v>
      </c>
      <c r="AF29" s="53">
        <v>3</v>
      </c>
      <c r="AG29" s="54">
        <v>76</v>
      </c>
      <c r="AH29" s="52">
        <v>65</v>
      </c>
      <c r="AI29" s="12">
        <f t="shared" si="93"/>
        <v>141</v>
      </c>
      <c r="AJ29" s="53">
        <v>3</v>
      </c>
      <c r="AK29" s="54">
        <v>66</v>
      </c>
      <c r="AL29" s="52">
        <v>67</v>
      </c>
      <c r="AM29" s="32">
        <f t="shared" si="94"/>
        <v>133</v>
      </c>
      <c r="AN29" s="14">
        <f t="shared" si="36"/>
        <v>211</v>
      </c>
      <c r="AO29" s="22">
        <f t="shared" si="36"/>
        <v>212</v>
      </c>
      <c r="AP29" s="12">
        <f t="shared" si="95"/>
        <v>423</v>
      </c>
      <c r="AQ29" s="53">
        <v>3</v>
      </c>
      <c r="AR29" s="55">
        <v>73</v>
      </c>
      <c r="AS29" s="56">
        <v>73</v>
      </c>
      <c r="AT29" s="12">
        <f t="shared" si="96"/>
        <v>146</v>
      </c>
      <c r="AU29" s="53">
        <v>3</v>
      </c>
      <c r="AV29" s="55">
        <v>82</v>
      </c>
      <c r="AW29" s="56">
        <v>76</v>
      </c>
      <c r="AX29" s="12">
        <f t="shared" si="97"/>
        <v>158</v>
      </c>
      <c r="AY29" s="14">
        <f t="shared" si="37"/>
        <v>155</v>
      </c>
      <c r="AZ29" s="22">
        <f t="shared" si="37"/>
        <v>149</v>
      </c>
      <c r="BA29" s="12">
        <f t="shared" si="98"/>
        <v>304</v>
      </c>
      <c r="BB29" s="53">
        <v>1</v>
      </c>
      <c r="BC29" s="56">
        <v>52</v>
      </c>
      <c r="BD29" s="53">
        <v>1</v>
      </c>
      <c r="BE29" s="56">
        <v>40</v>
      </c>
      <c r="BF29" s="53">
        <v>0</v>
      </c>
      <c r="BG29" s="56">
        <v>0</v>
      </c>
      <c r="BH29" s="23">
        <f t="shared" si="38"/>
        <v>92</v>
      </c>
      <c r="BI29" s="55">
        <v>48</v>
      </c>
      <c r="BJ29" s="56">
        <v>44</v>
      </c>
      <c r="BK29" s="23">
        <f t="shared" si="99"/>
        <v>92</v>
      </c>
      <c r="BL29" s="53">
        <v>1</v>
      </c>
      <c r="BM29" s="56">
        <v>54</v>
      </c>
      <c r="BN29" s="53">
        <v>1</v>
      </c>
      <c r="BO29" s="56">
        <v>28</v>
      </c>
      <c r="BP29" s="53">
        <v>0</v>
      </c>
      <c r="BQ29" s="56">
        <v>0</v>
      </c>
      <c r="BR29" s="23">
        <f t="shared" si="39"/>
        <v>82</v>
      </c>
      <c r="BS29" s="55">
        <v>41</v>
      </c>
      <c r="BT29" s="56">
        <v>41</v>
      </c>
      <c r="BU29" s="23">
        <f t="shared" si="100"/>
        <v>82</v>
      </c>
      <c r="BV29" s="14">
        <f t="shared" si="40"/>
        <v>89</v>
      </c>
      <c r="BW29" s="22">
        <f t="shared" si="40"/>
        <v>85</v>
      </c>
      <c r="BX29" s="12">
        <f t="shared" si="41"/>
        <v>174</v>
      </c>
      <c r="BY29" s="24">
        <v>202</v>
      </c>
      <c r="BZ29" s="21">
        <v>221</v>
      </c>
      <c r="CA29" s="24">
        <v>162</v>
      </c>
      <c r="CB29" s="21">
        <v>147</v>
      </c>
      <c r="CC29" s="24">
        <v>25</v>
      </c>
      <c r="CD29" s="21">
        <v>26</v>
      </c>
      <c r="CE29" s="24">
        <v>1</v>
      </c>
      <c r="CF29" s="21">
        <v>4</v>
      </c>
      <c r="CG29" s="24">
        <v>187</v>
      </c>
      <c r="CH29" s="21">
        <v>181</v>
      </c>
      <c r="CI29" s="24">
        <v>22</v>
      </c>
      <c r="CJ29" s="21">
        <v>12</v>
      </c>
      <c r="CK29" s="24">
        <v>193</v>
      </c>
      <c r="CL29" s="21">
        <v>206</v>
      </c>
      <c r="CM29" s="25">
        <f t="shared" si="42"/>
        <v>792</v>
      </c>
      <c r="CN29" s="25">
        <f t="shared" si="42"/>
        <v>797</v>
      </c>
      <c r="CO29" s="35">
        <f t="shared" si="43"/>
        <v>1589</v>
      </c>
      <c r="CP29" s="25">
        <f t="shared" si="44"/>
        <v>792</v>
      </c>
      <c r="CQ29" s="25">
        <f t="shared" si="44"/>
        <v>797</v>
      </c>
      <c r="CR29" s="36">
        <f t="shared" si="45"/>
        <v>1589</v>
      </c>
      <c r="CS29" s="26">
        <v>242</v>
      </c>
      <c r="CT29" s="30">
        <v>231</v>
      </c>
      <c r="CU29" s="28">
        <f t="shared" si="101"/>
        <v>473</v>
      </c>
      <c r="CV29" s="26">
        <v>162</v>
      </c>
      <c r="CW29" s="30">
        <v>150</v>
      </c>
      <c r="CX29" s="28">
        <f t="shared" si="102"/>
        <v>312</v>
      </c>
      <c r="CY29" s="26">
        <v>213</v>
      </c>
      <c r="CZ29" s="27">
        <v>230</v>
      </c>
      <c r="DA29" s="28">
        <f t="shared" si="103"/>
        <v>443</v>
      </c>
      <c r="DB29" s="26">
        <v>52</v>
      </c>
      <c r="DC29" s="27">
        <v>38</v>
      </c>
      <c r="DD29" s="28">
        <f t="shared" si="104"/>
        <v>90</v>
      </c>
      <c r="DE29" s="26">
        <v>123</v>
      </c>
      <c r="DF29" s="27">
        <v>148</v>
      </c>
      <c r="DG29" s="28">
        <f t="shared" si="105"/>
        <v>271</v>
      </c>
      <c r="DH29" s="26">
        <v>0</v>
      </c>
      <c r="DI29" s="27">
        <v>0</v>
      </c>
      <c r="DJ29" s="28">
        <f t="shared" si="26"/>
        <v>0</v>
      </c>
      <c r="DK29" s="13">
        <f t="shared" si="27"/>
        <v>792</v>
      </c>
      <c r="DL29" s="29">
        <f t="shared" si="27"/>
        <v>797</v>
      </c>
      <c r="DM29" s="12">
        <f t="shared" si="28"/>
        <v>1589</v>
      </c>
      <c r="DO29" s="12">
        <f t="shared" si="29"/>
        <v>0</v>
      </c>
      <c r="DP29" s="12">
        <f t="shared" si="29"/>
        <v>0</v>
      </c>
      <c r="DQ29" s="13">
        <f t="shared" si="30"/>
        <v>1589</v>
      </c>
      <c r="DR29" s="14">
        <f t="shared" si="31"/>
        <v>1589</v>
      </c>
      <c r="DS29" s="11">
        <f t="shared" si="32"/>
        <v>0</v>
      </c>
      <c r="DT29" s="11">
        <f t="shared" si="33"/>
        <v>0</v>
      </c>
      <c r="DU29" s="12">
        <f t="shared" si="34"/>
        <v>0</v>
      </c>
      <c r="DV29" s="12">
        <f t="shared" si="34"/>
        <v>0</v>
      </c>
    </row>
    <row r="30" spans="1:215" ht="21" customHeight="1">
      <c r="A30" s="5">
        <v>28</v>
      </c>
      <c r="B30" s="57" t="s">
        <v>100</v>
      </c>
      <c r="C30" s="58" t="s">
        <v>72</v>
      </c>
      <c r="D30" s="59" t="s">
        <v>73</v>
      </c>
      <c r="E30" s="19">
        <v>1</v>
      </c>
      <c r="F30" s="31">
        <v>39</v>
      </c>
      <c r="G30" s="6">
        <v>22</v>
      </c>
      <c r="H30" s="12">
        <f t="shared" si="86"/>
        <v>61</v>
      </c>
      <c r="I30" s="19">
        <v>1</v>
      </c>
      <c r="J30" s="31">
        <v>33</v>
      </c>
      <c r="K30" s="6">
        <v>26</v>
      </c>
      <c r="L30" s="12">
        <f t="shared" si="87"/>
        <v>59</v>
      </c>
      <c r="M30" s="19">
        <v>1</v>
      </c>
      <c r="N30" s="31">
        <v>30</v>
      </c>
      <c r="O30" s="6">
        <v>30</v>
      </c>
      <c r="P30" s="12">
        <f t="shared" si="88"/>
        <v>60</v>
      </c>
      <c r="Q30" s="19">
        <v>1</v>
      </c>
      <c r="R30" s="20">
        <v>41</v>
      </c>
      <c r="S30" s="21">
        <v>25</v>
      </c>
      <c r="T30" s="12">
        <f t="shared" si="89"/>
        <v>66</v>
      </c>
      <c r="U30" s="19">
        <v>1</v>
      </c>
      <c r="V30" s="20">
        <v>41</v>
      </c>
      <c r="W30" s="21">
        <v>25</v>
      </c>
      <c r="X30" s="12">
        <f t="shared" si="90"/>
        <v>66</v>
      </c>
      <c r="Y30" s="14">
        <f t="shared" si="35"/>
        <v>184</v>
      </c>
      <c r="Z30" s="22">
        <f t="shared" si="35"/>
        <v>128</v>
      </c>
      <c r="AA30" s="12">
        <f t="shared" si="91"/>
        <v>312</v>
      </c>
      <c r="AB30" s="19">
        <v>1</v>
      </c>
      <c r="AC30" s="20">
        <v>33</v>
      </c>
      <c r="AD30" s="21">
        <v>30</v>
      </c>
      <c r="AE30" s="32">
        <f t="shared" si="92"/>
        <v>63</v>
      </c>
      <c r="AF30" s="19">
        <v>1</v>
      </c>
      <c r="AG30" s="31">
        <v>33</v>
      </c>
      <c r="AH30" s="6">
        <v>33</v>
      </c>
      <c r="AI30" s="12">
        <f t="shared" si="93"/>
        <v>66</v>
      </c>
      <c r="AJ30" s="19">
        <v>1</v>
      </c>
      <c r="AK30" s="31">
        <v>36</v>
      </c>
      <c r="AL30" s="6">
        <v>25</v>
      </c>
      <c r="AM30" s="32">
        <f t="shared" si="94"/>
        <v>61</v>
      </c>
      <c r="AN30" s="14">
        <f t="shared" si="36"/>
        <v>102</v>
      </c>
      <c r="AO30" s="22">
        <f t="shared" si="36"/>
        <v>88</v>
      </c>
      <c r="AP30" s="12">
        <f t="shared" si="95"/>
        <v>190</v>
      </c>
      <c r="AQ30" s="19">
        <v>1</v>
      </c>
      <c r="AR30" s="20">
        <v>39</v>
      </c>
      <c r="AS30" s="21">
        <v>24</v>
      </c>
      <c r="AT30" s="12">
        <f t="shared" si="96"/>
        <v>63</v>
      </c>
      <c r="AU30" s="19">
        <v>1</v>
      </c>
      <c r="AV30" s="20">
        <v>31</v>
      </c>
      <c r="AW30" s="21">
        <v>29</v>
      </c>
      <c r="AX30" s="12">
        <f t="shared" si="97"/>
        <v>60</v>
      </c>
      <c r="AY30" s="14">
        <f t="shared" si="37"/>
        <v>70</v>
      </c>
      <c r="AZ30" s="22">
        <f t="shared" si="37"/>
        <v>53</v>
      </c>
      <c r="BA30" s="12">
        <f t="shared" si="98"/>
        <v>123</v>
      </c>
      <c r="BB30" s="19">
        <v>1</v>
      </c>
      <c r="BC30" s="21">
        <v>32</v>
      </c>
      <c r="BD30" s="19">
        <v>0</v>
      </c>
      <c r="BE30" s="21">
        <v>0</v>
      </c>
      <c r="BF30" s="19">
        <v>0</v>
      </c>
      <c r="BG30" s="21">
        <v>0</v>
      </c>
      <c r="BH30" s="23">
        <f>SUM(BC30,BE30,BG30)</f>
        <v>32</v>
      </c>
      <c r="BI30" s="20">
        <v>15</v>
      </c>
      <c r="BJ30" s="21">
        <v>17</v>
      </c>
      <c r="BK30" s="23">
        <f t="shared" si="99"/>
        <v>32</v>
      </c>
      <c r="BL30" s="19">
        <v>1</v>
      </c>
      <c r="BM30" s="21">
        <v>35</v>
      </c>
      <c r="BN30" s="19">
        <v>0</v>
      </c>
      <c r="BO30" s="21">
        <v>0</v>
      </c>
      <c r="BP30" s="19">
        <v>0</v>
      </c>
      <c r="BQ30" s="21">
        <v>0</v>
      </c>
      <c r="BR30" s="23">
        <f>SUM(BM30,BO30,BQ30)</f>
        <v>35</v>
      </c>
      <c r="BS30" s="20">
        <v>20</v>
      </c>
      <c r="BT30" s="21">
        <v>15</v>
      </c>
      <c r="BU30" s="23">
        <f t="shared" si="100"/>
        <v>35</v>
      </c>
      <c r="BV30" s="14">
        <f t="shared" si="40"/>
        <v>35</v>
      </c>
      <c r="BW30" s="22">
        <f t="shared" si="40"/>
        <v>32</v>
      </c>
      <c r="BX30" s="12">
        <f t="shared" si="41"/>
        <v>67</v>
      </c>
      <c r="BY30" s="24">
        <v>167</v>
      </c>
      <c r="BZ30" s="21">
        <v>129</v>
      </c>
      <c r="CA30" s="24">
        <v>62</v>
      </c>
      <c r="CB30" s="21">
        <v>47</v>
      </c>
      <c r="CC30" s="24">
        <v>6</v>
      </c>
      <c r="CD30" s="21">
        <v>4</v>
      </c>
      <c r="CE30" s="24">
        <v>1</v>
      </c>
      <c r="CF30" s="21">
        <v>0</v>
      </c>
      <c r="CG30" s="24">
        <v>132</v>
      </c>
      <c r="CH30" s="21">
        <v>101</v>
      </c>
      <c r="CI30" s="24">
        <v>8</v>
      </c>
      <c r="CJ30" s="21">
        <v>9</v>
      </c>
      <c r="CK30" s="24">
        <v>15</v>
      </c>
      <c r="CL30" s="21">
        <v>11</v>
      </c>
      <c r="CM30" s="25">
        <f t="shared" si="42"/>
        <v>391</v>
      </c>
      <c r="CN30" s="25">
        <f t="shared" si="42"/>
        <v>301</v>
      </c>
      <c r="CO30" s="35">
        <f t="shared" si="43"/>
        <v>692</v>
      </c>
      <c r="CP30" s="25">
        <f t="shared" si="44"/>
        <v>391</v>
      </c>
      <c r="CQ30" s="25">
        <f t="shared" si="44"/>
        <v>301</v>
      </c>
      <c r="CR30" s="36">
        <f t="shared" si="45"/>
        <v>692</v>
      </c>
      <c r="CS30" s="26">
        <v>49</v>
      </c>
      <c r="CT30" s="30">
        <v>32</v>
      </c>
      <c r="CU30" s="28">
        <f t="shared" si="101"/>
        <v>81</v>
      </c>
      <c r="CV30" s="26">
        <v>232</v>
      </c>
      <c r="CW30" s="30">
        <v>185</v>
      </c>
      <c r="CX30" s="28">
        <f t="shared" si="102"/>
        <v>417</v>
      </c>
      <c r="CY30" s="26">
        <v>19</v>
      </c>
      <c r="CZ30" s="27">
        <v>11</v>
      </c>
      <c r="DA30" s="28">
        <f t="shared" si="103"/>
        <v>30</v>
      </c>
      <c r="DB30" s="26">
        <v>27</v>
      </c>
      <c r="DC30" s="27">
        <v>24</v>
      </c>
      <c r="DD30" s="28">
        <f t="shared" si="104"/>
        <v>51</v>
      </c>
      <c r="DE30" s="26">
        <v>4</v>
      </c>
      <c r="DF30" s="27">
        <v>3</v>
      </c>
      <c r="DG30" s="28">
        <f t="shared" si="105"/>
        <v>7</v>
      </c>
      <c r="DH30" s="26">
        <v>60</v>
      </c>
      <c r="DI30" s="27">
        <v>46</v>
      </c>
      <c r="DJ30" s="28">
        <f t="shared" si="26"/>
        <v>106</v>
      </c>
      <c r="DK30" s="13">
        <f t="shared" si="27"/>
        <v>391</v>
      </c>
      <c r="DL30" s="29">
        <f t="shared" si="27"/>
        <v>301</v>
      </c>
      <c r="DM30" s="12">
        <f t="shared" si="28"/>
        <v>692</v>
      </c>
      <c r="DO30" s="12">
        <f t="shared" si="29"/>
        <v>0</v>
      </c>
      <c r="DP30" s="12">
        <f t="shared" si="29"/>
        <v>0</v>
      </c>
      <c r="DQ30" s="13">
        <f t="shared" si="30"/>
        <v>692</v>
      </c>
      <c r="DR30" s="14">
        <f t="shared" si="31"/>
        <v>692</v>
      </c>
      <c r="DS30" s="11">
        <f t="shared" si="32"/>
        <v>0</v>
      </c>
      <c r="DT30" s="11">
        <f t="shared" si="33"/>
        <v>0</v>
      </c>
      <c r="DU30" s="12">
        <f t="shared" si="34"/>
        <v>0</v>
      </c>
      <c r="DV30" s="12">
        <f t="shared" si="34"/>
        <v>0</v>
      </c>
      <c r="HF30" s="5">
        <v>3</v>
      </c>
      <c r="HG30" s="6" t="s">
        <v>12</v>
      </c>
    </row>
    <row r="31" spans="1:215" ht="21" customHeight="1">
      <c r="A31" s="5">
        <v>29</v>
      </c>
      <c r="B31" s="57" t="s">
        <v>111</v>
      </c>
      <c r="C31" s="58" t="s">
        <v>72</v>
      </c>
      <c r="D31" s="59" t="s">
        <v>73</v>
      </c>
      <c r="E31" s="19">
        <v>2</v>
      </c>
      <c r="F31" s="31">
        <v>44</v>
      </c>
      <c r="G31" s="6">
        <v>51</v>
      </c>
      <c r="H31" s="12">
        <f t="shared" si="86"/>
        <v>95</v>
      </c>
      <c r="I31" s="53">
        <v>2</v>
      </c>
      <c r="J31" s="54">
        <v>55</v>
      </c>
      <c r="K31" s="52">
        <v>48</v>
      </c>
      <c r="L31" s="12">
        <f t="shared" si="87"/>
        <v>103</v>
      </c>
      <c r="M31" s="53">
        <v>2</v>
      </c>
      <c r="N31" s="54">
        <v>48</v>
      </c>
      <c r="O31" s="52">
        <v>56</v>
      </c>
      <c r="P31" s="12">
        <f t="shared" si="88"/>
        <v>104</v>
      </c>
      <c r="Q31" s="53">
        <v>2</v>
      </c>
      <c r="R31" s="55">
        <v>54</v>
      </c>
      <c r="S31" s="56">
        <v>49</v>
      </c>
      <c r="T31" s="12">
        <f t="shared" si="89"/>
        <v>103</v>
      </c>
      <c r="U31" s="53">
        <v>2</v>
      </c>
      <c r="V31" s="55">
        <v>50</v>
      </c>
      <c r="W31" s="56">
        <v>61</v>
      </c>
      <c r="X31" s="12">
        <f t="shared" si="90"/>
        <v>111</v>
      </c>
      <c r="Y31" s="14">
        <f t="shared" si="35"/>
        <v>251</v>
      </c>
      <c r="Z31" s="22">
        <f t="shared" si="35"/>
        <v>265</v>
      </c>
      <c r="AA31" s="12">
        <f t="shared" si="91"/>
        <v>516</v>
      </c>
      <c r="AB31" s="53">
        <v>2</v>
      </c>
      <c r="AC31" s="55">
        <v>65</v>
      </c>
      <c r="AD31" s="56">
        <v>54</v>
      </c>
      <c r="AE31" s="32">
        <f t="shared" si="92"/>
        <v>119</v>
      </c>
      <c r="AF31" s="53">
        <v>3</v>
      </c>
      <c r="AG31" s="54">
        <v>79</v>
      </c>
      <c r="AH31" s="52">
        <v>70</v>
      </c>
      <c r="AI31" s="12">
        <f t="shared" si="93"/>
        <v>149</v>
      </c>
      <c r="AJ31" s="53">
        <v>3</v>
      </c>
      <c r="AK31" s="54">
        <v>69</v>
      </c>
      <c r="AL31" s="52">
        <v>60</v>
      </c>
      <c r="AM31" s="32">
        <f t="shared" si="94"/>
        <v>129</v>
      </c>
      <c r="AN31" s="14">
        <f t="shared" si="36"/>
        <v>213</v>
      </c>
      <c r="AO31" s="22">
        <f t="shared" si="36"/>
        <v>184</v>
      </c>
      <c r="AP31" s="12">
        <f t="shared" si="95"/>
        <v>397</v>
      </c>
      <c r="AQ31" s="53">
        <v>3</v>
      </c>
      <c r="AR31" s="55">
        <v>74</v>
      </c>
      <c r="AS31" s="56">
        <v>69</v>
      </c>
      <c r="AT31" s="12">
        <f t="shared" si="96"/>
        <v>143</v>
      </c>
      <c r="AU31" s="53">
        <v>3</v>
      </c>
      <c r="AV31" s="55">
        <v>43</v>
      </c>
      <c r="AW31" s="56">
        <v>71</v>
      </c>
      <c r="AX31" s="12">
        <f t="shared" si="97"/>
        <v>114</v>
      </c>
      <c r="AY31" s="14">
        <f t="shared" si="37"/>
        <v>117</v>
      </c>
      <c r="AZ31" s="22">
        <f t="shared" si="37"/>
        <v>140</v>
      </c>
      <c r="BA31" s="12">
        <f t="shared" si="98"/>
        <v>257</v>
      </c>
      <c r="BB31" s="53">
        <v>2</v>
      </c>
      <c r="BC31" s="56">
        <v>78</v>
      </c>
      <c r="BD31" s="53">
        <v>0</v>
      </c>
      <c r="BE31" s="56">
        <v>0</v>
      </c>
      <c r="BF31" s="53">
        <v>0</v>
      </c>
      <c r="BG31" s="56">
        <v>0</v>
      </c>
      <c r="BH31" s="23">
        <f>SUM(BC31,BE31,BG31)</f>
        <v>78</v>
      </c>
      <c r="BI31" s="55">
        <v>28</v>
      </c>
      <c r="BJ31" s="56">
        <v>50</v>
      </c>
      <c r="BK31" s="23">
        <f t="shared" si="99"/>
        <v>78</v>
      </c>
      <c r="BL31" s="53">
        <v>2</v>
      </c>
      <c r="BM31" s="56">
        <v>70</v>
      </c>
      <c r="BN31" s="53">
        <v>0</v>
      </c>
      <c r="BO31" s="56">
        <v>0</v>
      </c>
      <c r="BP31" s="53">
        <v>0</v>
      </c>
      <c r="BQ31" s="56">
        <v>0</v>
      </c>
      <c r="BR31" s="23">
        <f>SUM(BM31,BO31,BQ31)</f>
        <v>70</v>
      </c>
      <c r="BS31" s="55">
        <v>35</v>
      </c>
      <c r="BT31" s="56">
        <v>35</v>
      </c>
      <c r="BU31" s="23">
        <f t="shared" si="100"/>
        <v>70</v>
      </c>
      <c r="BV31" s="14">
        <f t="shared" si="40"/>
        <v>63</v>
      </c>
      <c r="BW31" s="22">
        <f t="shared" si="40"/>
        <v>85</v>
      </c>
      <c r="BX31" s="12">
        <f t="shared" si="41"/>
        <v>148</v>
      </c>
      <c r="BY31" s="24">
        <v>313</v>
      </c>
      <c r="BZ31" s="21">
        <v>314</v>
      </c>
      <c r="CA31" s="24">
        <v>105</v>
      </c>
      <c r="CB31" s="21">
        <v>108</v>
      </c>
      <c r="CC31" s="24">
        <v>5</v>
      </c>
      <c r="CD31" s="21">
        <v>3</v>
      </c>
      <c r="CE31" s="24">
        <v>7</v>
      </c>
      <c r="CF31" s="21">
        <v>3</v>
      </c>
      <c r="CG31" s="24">
        <v>104</v>
      </c>
      <c r="CH31" s="21">
        <v>119</v>
      </c>
      <c r="CI31" s="24">
        <v>44</v>
      </c>
      <c r="CJ31" s="21">
        <v>56</v>
      </c>
      <c r="CK31" s="24">
        <v>66</v>
      </c>
      <c r="CL31" s="21">
        <v>71</v>
      </c>
      <c r="CM31" s="25">
        <f t="shared" si="42"/>
        <v>644</v>
      </c>
      <c r="CN31" s="25">
        <f t="shared" si="42"/>
        <v>674</v>
      </c>
      <c r="CO31" s="35">
        <f t="shared" si="43"/>
        <v>1318</v>
      </c>
      <c r="CP31" s="25">
        <f t="shared" si="44"/>
        <v>644</v>
      </c>
      <c r="CQ31" s="25">
        <f t="shared" si="44"/>
        <v>674</v>
      </c>
      <c r="CR31" s="36">
        <f t="shared" si="45"/>
        <v>1318</v>
      </c>
      <c r="CS31" s="26">
        <v>364</v>
      </c>
      <c r="CT31" s="30">
        <v>353</v>
      </c>
      <c r="CU31" s="28">
        <f t="shared" si="101"/>
        <v>717</v>
      </c>
      <c r="CV31" s="26">
        <v>22</v>
      </c>
      <c r="CW31" s="30">
        <v>21</v>
      </c>
      <c r="CX31" s="28">
        <f t="shared" si="102"/>
        <v>43</v>
      </c>
      <c r="CY31" s="26">
        <v>164</v>
      </c>
      <c r="CZ31" s="27">
        <v>187</v>
      </c>
      <c r="DA31" s="28">
        <f t="shared" si="103"/>
        <v>351</v>
      </c>
      <c r="DB31" s="26">
        <v>10</v>
      </c>
      <c r="DC31" s="27">
        <v>19</v>
      </c>
      <c r="DD31" s="28">
        <f t="shared" si="104"/>
        <v>29</v>
      </c>
      <c r="DE31" s="26">
        <v>84</v>
      </c>
      <c r="DF31" s="27">
        <v>94</v>
      </c>
      <c r="DG31" s="28">
        <f t="shared" si="105"/>
        <v>178</v>
      </c>
      <c r="DH31" s="26">
        <v>0</v>
      </c>
      <c r="DI31" s="27">
        <v>0</v>
      </c>
      <c r="DJ31" s="28">
        <f t="shared" si="26"/>
        <v>0</v>
      </c>
      <c r="DK31" s="13">
        <f t="shared" si="27"/>
        <v>644</v>
      </c>
      <c r="DL31" s="29">
        <f t="shared" si="27"/>
        <v>674</v>
      </c>
      <c r="DM31" s="12">
        <f t="shared" si="28"/>
        <v>1318</v>
      </c>
      <c r="DO31" s="12">
        <f t="shared" si="29"/>
        <v>0</v>
      </c>
      <c r="DP31" s="12">
        <f t="shared" si="29"/>
        <v>0</v>
      </c>
      <c r="DQ31" s="13">
        <f t="shared" si="30"/>
        <v>1318</v>
      </c>
      <c r="DR31" s="14">
        <f t="shared" si="31"/>
        <v>1318</v>
      </c>
      <c r="DS31" s="11">
        <f t="shared" si="32"/>
        <v>0</v>
      </c>
      <c r="DT31" s="11">
        <f t="shared" si="33"/>
        <v>0</v>
      </c>
      <c r="DU31" s="12">
        <f t="shared" si="34"/>
        <v>0</v>
      </c>
      <c r="DV31" s="12">
        <f t="shared" si="34"/>
        <v>0</v>
      </c>
    </row>
    <row r="32" spans="1:215" ht="21" customHeight="1">
      <c r="A32" s="5">
        <v>30</v>
      </c>
      <c r="B32" s="57" t="s">
        <v>112</v>
      </c>
      <c r="C32" s="58" t="s">
        <v>72</v>
      </c>
      <c r="D32" s="59" t="s">
        <v>73</v>
      </c>
      <c r="E32" s="19">
        <v>2</v>
      </c>
      <c r="F32" s="31">
        <v>51</v>
      </c>
      <c r="G32" s="6">
        <v>42</v>
      </c>
      <c r="H32" s="12">
        <f>SUM(F32:G32)</f>
        <v>93</v>
      </c>
      <c r="I32" s="53">
        <v>2</v>
      </c>
      <c r="J32" s="54">
        <v>45</v>
      </c>
      <c r="K32" s="52">
        <v>43</v>
      </c>
      <c r="L32" s="12">
        <f>SUM(J32:K32)</f>
        <v>88</v>
      </c>
      <c r="M32" s="53">
        <v>2</v>
      </c>
      <c r="N32" s="54">
        <v>42</v>
      </c>
      <c r="O32" s="52">
        <v>54</v>
      </c>
      <c r="P32" s="12">
        <f>SUM(N32:O32)</f>
        <v>96</v>
      </c>
      <c r="Q32" s="53">
        <v>2</v>
      </c>
      <c r="R32" s="55">
        <v>52</v>
      </c>
      <c r="S32" s="56">
        <v>56</v>
      </c>
      <c r="T32" s="12">
        <f>SUM(R32:S32)</f>
        <v>108</v>
      </c>
      <c r="U32" s="53">
        <v>2</v>
      </c>
      <c r="V32" s="55">
        <v>56</v>
      </c>
      <c r="W32" s="56">
        <v>48</v>
      </c>
      <c r="X32" s="12">
        <f>SUM(V32:W32)</f>
        <v>104</v>
      </c>
      <c r="Y32" s="14">
        <f t="shared" si="35"/>
        <v>246</v>
      </c>
      <c r="Z32" s="22">
        <f t="shared" si="35"/>
        <v>243</v>
      </c>
      <c r="AA32" s="12">
        <f>SUM(Y32:Z32)</f>
        <v>489</v>
      </c>
      <c r="AB32" s="53">
        <v>2</v>
      </c>
      <c r="AC32" s="55">
        <v>67</v>
      </c>
      <c r="AD32" s="56">
        <v>55</v>
      </c>
      <c r="AE32" s="32">
        <f>SUM(AC32:AD32)</f>
        <v>122</v>
      </c>
      <c r="AF32" s="53">
        <v>2</v>
      </c>
      <c r="AG32" s="54">
        <v>56</v>
      </c>
      <c r="AH32" s="52">
        <v>47</v>
      </c>
      <c r="AI32" s="12">
        <f>SUM(AG32:AH32)</f>
        <v>103</v>
      </c>
      <c r="AJ32" s="53">
        <v>3</v>
      </c>
      <c r="AK32" s="54">
        <v>62</v>
      </c>
      <c r="AL32" s="52">
        <v>49</v>
      </c>
      <c r="AM32" s="32">
        <f>SUM(AK32:AL32)</f>
        <v>111</v>
      </c>
      <c r="AN32" s="14">
        <f t="shared" si="36"/>
        <v>185</v>
      </c>
      <c r="AO32" s="22">
        <f t="shared" si="36"/>
        <v>151</v>
      </c>
      <c r="AP32" s="12">
        <f>SUM(AN32:AO32)</f>
        <v>336</v>
      </c>
      <c r="AQ32" s="53">
        <v>3</v>
      </c>
      <c r="AR32" s="55">
        <v>57</v>
      </c>
      <c r="AS32" s="56">
        <v>58</v>
      </c>
      <c r="AT32" s="12">
        <f>SUM(AR32:AS32)</f>
        <v>115</v>
      </c>
      <c r="AU32" s="53">
        <v>3</v>
      </c>
      <c r="AV32" s="55">
        <v>62</v>
      </c>
      <c r="AW32" s="56">
        <v>66</v>
      </c>
      <c r="AX32" s="12">
        <f>SUM(AV32:AW32)</f>
        <v>128</v>
      </c>
      <c r="AY32" s="14">
        <f t="shared" si="37"/>
        <v>119</v>
      </c>
      <c r="AZ32" s="22">
        <f t="shared" si="37"/>
        <v>124</v>
      </c>
      <c r="BA32" s="12">
        <f>SUM(AY32:AZ32)</f>
        <v>243</v>
      </c>
      <c r="BB32" s="53">
        <v>2</v>
      </c>
      <c r="BC32" s="56">
        <v>78</v>
      </c>
      <c r="BD32" s="53">
        <v>1</v>
      </c>
      <c r="BE32" s="56">
        <v>31</v>
      </c>
      <c r="BF32" s="53"/>
      <c r="BG32" s="56"/>
      <c r="BH32" s="23">
        <f t="shared" si="38"/>
        <v>109</v>
      </c>
      <c r="BI32" s="55">
        <v>54</v>
      </c>
      <c r="BJ32" s="56">
        <v>55</v>
      </c>
      <c r="BK32" s="23">
        <f>SUM(BI32:BJ32)</f>
        <v>109</v>
      </c>
      <c r="BL32" s="53">
        <v>2</v>
      </c>
      <c r="BM32" s="56">
        <v>75</v>
      </c>
      <c r="BN32" s="53">
        <v>1</v>
      </c>
      <c r="BO32" s="56">
        <v>27</v>
      </c>
      <c r="BP32" s="53"/>
      <c r="BQ32" s="56"/>
      <c r="BR32" s="23">
        <f t="shared" si="39"/>
        <v>102</v>
      </c>
      <c r="BS32" s="55">
        <v>53</v>
      </c>
      <c r="BT32" s="56">
        <v>49</v>
      </c>
      <c r="BU32" s="23">
        <f>SUM(BS32:BT32)</f>
        <v>102</v>
      </c>
      <c r="BV32" s="14">
        <f t="shared" si="40"/>
        <v>107</v>
      </c>
      <c r="BW32" s="22">
        <f t="shared" si="40"/>
        <v>104</v>
      </c>
      <c r="BX32" s="12">
        <f t="shared" si="41"/>
        <v>211</v>
      </c>
      <c r="BY32" s="24">
        <v>325</v>
      </c>
      <c r="BZ32" s="21">
        <v>290</v>
      </c>
      <c r="CA32" s="24">
        <v>105</v>
      </c>
      <c r="CB32" s="21">
        <v>99</v>
      </c>
      <c r="CC32" s="24">
        <v>2</v>
      </c>
      <c r="CD32" s="21">
        <v>3</v>
      </c>
      <c r="CE32" s="24"/>
      <c r="CF32" s="21">
        <v>2</v>
      </c>
      <c r="CG32" s="24">
        <v>114</v>
      </c>
      <c r="CH32" s="21">
        <v>116</v>
      </c>
      <c r="CI32" s="24">
        <v>33</v>
      </c>
      <c r="CJ32" s="21">
        <v>36</v>
      </c>
      <c r="CK32" s="24">
        <v>78</v>
      </c>
      <c r="CL32" s="21">
        <v>76</v>
      </c>
      <c r="CM32" s="25">
        <f t="shared" si="42"/>
        <v>657</v>
      </c>
      <c r="CN32" s="25">
        <f t="shared" si="42"/>
        <v>622</v>
      </c>
      <c r="CO32" s="35">
        <f t="shared" si="43"/>
        <v>1279</v>
      </c>
      <c r="CP32" s="25">
        <f t="shared" si="44"/>
        <v>657</v>
      </c>
      <c r="CQ32" s="25">
        <f t="shared" si="44"/>
        <v>622</v>
      </c>
      <c r="CR32" s="36">
        <f t="shared" si="45"/>
        <v>1279</v>
      </c>
      <c r="CS32" s="26">
        <v>376</v>
      </c>
      <c r="CT32" s="30">
        <v>329</v>
      </c>
      <c r="CU32" s="28">
        <f>SUM(CS32+CT32)</f>
        <v>705</v>
      </c>
      <c r="CV32" s="26">
        <v>17</v>
      </c>
      <c r="CW32" s="30">
        <v>24</v>
      </c>
      <c r="CX32" s="28">
        <f>SUM(CV32+CW32)</f>
        <v>41</v>
      </c>
      <c r="CY32" s="26">
        <v>152</v>
      </c>
      <c r="CZ32" s="27">
        <v>148</v>
      </c>
      <c r="DA32" s="28">
        <f>SUM(CY32+CZ32)</f>
        <v>300</v>
      </c>
      <c r="DB32" s="26">
        <v>27</v>
      </c>
      <c r="DC32" s="27">
        <v>27</v>
      </c>
      <c r="DD32" s="28">
        <f>SUM(DB32+DC32)</f>
        <v>54</v>
      </c>
      <c r="DE32" s="26">
        <v>85</v>
      </c>
      <c r="DF32" s="27">
        <v>94</v>
      </c>
      <c r="DG32" s="28">
        <f>SUM(DE32+DF32)</f>
        <v>179</v>
      </c>
      <c r="DI32" s="27"/>
      <c r="DJ32" s="28">
        <f t="shared" si="26"/>
        <v>0</v>
      </c>
      <c r="DK32" s="13">
        <f t="shared" si="27"/>
        <v>657</v>
      </c>
      <c r="DL32" s="29">
        <f t="shared" si="27"/>
        <v>622</v>
      </c>
      <c r="DM32" s="12">
        <f t="shared" si="28"/>
        <v>1279</v>
      </c>
      <c r="DO32" s="12">
        <f t="shared" si="29"/>
        <v>0</v>
      </c>
      <c r="DP32" s="12">
        <f t="shared" si="29"/>
        <v>0</v>
      </c>
      <c r="DQ32" s="13">
        <f t="shared" si="30"/>
        <v>1279</v>
      </c>
      <c r="DR32" s="14">
        <f t="shared" si="31"/>
        <v>1279</v>
      </c>
      <c r="DS32" s="11">
        <f t="shared" si="32"/>
        <v>0</v>
      </c>
      <c r="DT32" s="11">
        <f t="shared" si="33"/>
        <v>0</v>
      </c>
      <c r="DU32" s="12">
        <f t="shared" si="34"/>
        <v>0</v>
      </c>
      <c r="DV32" s="12">
        <f t="shared" si="34"/>
        <v>0</v>
      </c>
    </row>
    <row r="33" spans="1:215" ht="21" customHeight="1">
      <c r="A33" s="5">
        <v>31</v>
      </c>
      <c r="B33" s="57" t="s">
        <v>101</v>
      </c>
      <c r="C33" s="58" t="s">
        <v>72</v>
      </c>
      <c r="D33" s="59" t="s">
        <v>73</v>
      </c>
      <c r="E33" s="19">
        <v>1</v>
      </c>
      <c r="F33" s="31">
        <v>20</v>
      </c>
      <c r="G33" s="6">
        <v>35</v>
      </c>
      <c r="H33" s="12">
        <f t="shared" ref="H33:H38" si="106">SUM(F33:G33)</f>
        <v>55</v>
      </c>
      <c r="I33" s="53">
        <v>1</v>
      </c>
      <c r="J33" s="54">
        <v>25</v>
      </c>
      <c r="K33" s="52">
        <v>20</v>
      </c>
      <c r="L33" s="12">
        <f t="shared" ref="L33:L38" si="107">SUM(J33:K33)</f>
        <v>45</v>
      </c>
      <c r="M33" s="53">
        <v>1</v>
      </c>
      <c r="N33" s="54">
        <v>27</v>
      </c>
      <c r="O33" s="52">
        <v>21</v>
      </c>
      <c r="P33" s="12">
        <f t="shared" ref="P33:P38" si="108">SUM(N33:O33)</f>
        <v>48</v>
      </c>
      <c r="Q33" s="53">
        <v>1</v>
      </c>
      <c r="R33" s="55">
        <v>33</v>
      </c>
      <c r="S33" s="56">
        <v>28</v>
      </c>
      <c r="T33" s="12">
        <f t="shared" ref="T33:T38" si="109">SUM(R33:S33)</f>
        <v>61</v>
      </c>
      <c r="U33" s="53">
        <v>1</v>
      </c>
      <c r="V33" s="55">
        <v>30</v>
      </c>
      <c r="W33" s="56">
        <v>28</v>
      </c>
      <c r="X33" s="12">
        <f t="shared" ref="X33:X38" si="110">SUM(V33:W33)</f>
        <v>58</v>
      </c>
      <c r="Y33" s="14">
        <f>SUM(F33,J33,N33,R33,V33)</f>
        <v>135</v>
      </c>
      <c r="Z33" s="22">
        <f>SUM(G33,K33,O33,S33,W33)</f>
        <v>132</v>
      </c>
      <c r="AA33" s="12">
        <f t="shared" ref="AA33:AA38" si="111">SUM(Y33:Z33)</f>
        <v>267</v>
      </c>
      <c r="AB33" s="53">
        <v>1</v>
      </c>
      <c r="AC33" s="55">
        <v>30</v>
      </c>
      <c r="AD33" s="56">
        <v>34</v>
      </c>
      <c r="AE33" s="32">
        <f t="shared" ref="AE33:AE38" si="112">SUM(AC33:AD33)</f>
        <v>64</v>
      </c>
      <c r="AF33" s="53">
        <v>1</v>
      </c>
      <c r="AG33" s="54">
        <v>32</v>
      </c>
      <c r="AH33" s="52">
        <v>29</v>
      </c>
      <c r="AI33" s="12">
        <f t="shared" ref="AI33:AI38" si="113">SUM(AG33:AH33)</f>
        <v>61</v>
      </c>
      <c r="AJ33" s="53">
        <v>1</v>
      </c>
      <c r="AK33" s="54">
        <v>25</v>
      </c>
      <c r="AL33" s="52">
        <v>28</v>
      </c>
      <c r="AM33" s="32">
        <f t="shared" ref="AM33:AM38" si="114">SUM(AK33:AL33)</f>
        <v>53</v>
      </c>
      <c r="AN33" s="14">
        <f>SUM(AC33,AG33,AK33)</f>
        <v>87</v>
      </c>
      <c r="AO33" s="22">
        <f>SUM(AD33,AH33,AL33)</f>
        <v>91</v>
      </c>
      <c r="AP33" s="12">
        <f t="shared" ref="AP33:AP38" si="115">SUM(AN33:AO33)</f>
        <v>178</v>
      </c>
      <c r="AQ33" s="53">
        <v>1</v>
      </c>
      <c r="AR33" s="55">
        <v>36</v>
      </c>
      <c r="AS33" s="56">
        <v>22</v>
      </c>
      <c r="AT33" s="12">
        <f t="shared" ref="AT33:AT38" si="116">SUM(AR33:AS33)</f>
        <v>58</v>
      </c>
      <c r="AU33" s="53">
        <v>1</v>
      </c>
      <c r="AV33" s="55">
        <v>27</v>
      </c>
      <c r="AW33" s="56">
        <v>26</v>
      </c>
      <c r="AX33" s="12">
        <f t="shared" ref="AX33:AX38" si="117">SUM(AV33:AW33)</f>
        <v>53</v>
      </c>
      <c r="AY33" s="14">
        <f>SUM(AR33,AV33)</f>
        <v>63</v>
      </c>
      <c r="AZ33" s="22">
        <f>SUM(AS33,AW33)</f>
        <v>48</v>
      </c>
      <c r="BA33" s="12">
        <f t="shared" ref="BA33:BA38" si="118">SUM(AY33:AZ33)</f>
        <v>111</v>
      </c>
      <c r="BB33" s="53"/>
      <c r="BC33" s="56"/>
      <c r="BD33" s="53"/>
      <c r="BE33" s="56"/>
      <c r="BF33" s="53"/>
      <c r="BG33" s="56"/>
      <c r="BH33" s="23">
        <f t="shared" si="38"/>
        <v>0</v>
      </c>
      <c r="BI33" s="55"/>
      <c r="BJ33" s="56"/>
      <c r="BK33" s="23">
        <f t="shared" ref="BK33:BK38" si="119">SUM(BI33:BJ33)</f>
        <v>0</v>
      </c>
      <c r="BL33" s="53"/>
      <c r="BM33" s="56"/>
      <c r="BN33" s="53"/>
      <c r="BO33" s="56"/>
      <c r="BP33" s="53"/>
      <c r="BQ33" s="56"/>
      <c r="BR33" s="23">
        <f t="shared" si="39"/>
        <v>0</v>
      </c>
      <c r="BS33" s="55"/>
      <c r="BT33" s="56"/>
      <c r="BU33" s="23">
        <f t="shared" ref="BU33:BU38" si="120">SUM(BS33:BT33)</f>
        <v>0</v>
      </c>
      <c r="BV33" s="14">
        <f>SUM(BI33,BS33)</f>
        <v>0</v>
      </c>
      <c r="BW33" s="22">
        <f>SUM(BJ33,BT33)</f>
        <v>0</v>
      </c>
      <c r="BX33" s="12">
        <f t="shared" si="41"/>
        <v>0</v>
      </c>
      <c r="BY33" s="24">
        <v>130</v>
      </c>
      <c r="BZ33" s="21">
        <v>111</v>
      </c>
      <c r="CA33" s="24">
        <v>55</v>
      </c>
      <c r="CB33" s="21">
        <v>42</v>
      </c>
      <c r="CC33" s="24">
        <v>3</v>
      </c>
      <c r="CD33" s="21">
        <v>5</v>
      </c>
      <c r="CE33" s="24">
        <v>0</v>
      </c>
      <c r="CF33" s="21">
        <v>2</v>
      </c>
      <c r="CG33" s="24">
        <v>39</v>
      </c>
      <c r="CH33" s="21">
        <v>49</v>
      </c>
      <c r="CI33" s="24">
        <v>14</v>
      </c>
      <c r="CJ33" s="21">
        <v>18</v>
      </c>
      <c r="CK33" s="24">
        <v>44</v>
      </c>
      <c r="CL33" s="21">
        <v>44</v>
      </c>
      <c r="CM33" s="25">
        <f>SUM(BY33,CA33,CC33,CE33,CG33,CI33,CK33)</f>
        <v>285</v>
      </c>
      <c r="CN33" s="25">
        <f>SUM(BZ33,CB33,CD33,CF33,CH33,CJ33,CL33)</f>
        <v>271</v>
      </c>
      <c r="CO33" s="35">
        <f t="shared" si="43"/>
        <v>556</v>
      </c>
      <c r="CP33" s="25">
        <f>SUM(Y33,AN33,AY33,BV33)</f>
        <v>285</v>
      </c>
      <c r="CQ33" s="25">
        <f>SUM(Z33,AO33,AZ33,BW33)</f>
        <v>271</v>
      </c>
      <c r="CR33" s="36">
        <f t="shared" si="45"/>
        <v>556</v>
      </c>
      <c r="CS33" s="26">
        <v>150</v>
      </c>
      <c r="CT33" s="30">
        <v>130</v>
      </c>
      <c r="CU33" s="28">
        <f t="shared" ref="CU33:CU38" si="121">SUM(CS33+CT33)</f>
        <v>280</v>
      </c>
      <c r="CV33" s="26">
        <v>8</v>
      </c>
      <c r="CW33" s="30">
        <v>13</v>
      </c>
      <c r="CX33" s="28">
        <f t="shared" ref="CX33:CX38" si="122">SUM(CV33+CW33)</f>
        <v>21</v>
      </c>
      <c r="CY33" s="26">
        <v>81</v>
      </c>
      <c r="CZ33" s="27">
        <v>71</v>
      </c>
      <c r="DA33" s="28">
        <f t="shared" ref="DA33:DA38" si="123">SUM(CY33+CZ33)</f>
        <v>152</v>
      </c>
      <c r="DB33" s="26">
        <v>12</v>
      </c>
      <c r="DC33" s="27">
        <v>9</v>
      </c>
      <c r="DD33" s="28">
        <f t="shared" ref="DD33:DD38" si="124">SUM(DB33+DC33)</f>
        <v>21</v>
      </c>
      <c r="DE33" s="26">
        <v>34</v>
      </c>
      <c r="DF33" s="27">
        <v>48</v>
      </c>
      <c r="DG33" s="28">
        <f t="shared" ref="DG33:DG38" si="125">SUM(DE33+DF33)</f>
        <v>82</v>
      </c>
      <c r="DI33" s="27"/>
      <c r="DJ33" s="28">
        <f t="shared" si="26"/>
        <v>0</v>
      </c>
      <c r="DK33" s="13">
        <f t="shared" ref="DK33:DL46" si="126">SUM(CS33+CV33+CY33+DB33+DE33+DH33)</f>
        <v>285</v>
      </c>
      <c r="DL33" s="29">
        <f t="shared" si="126"/>
        <v>271</v>
      </c>
      <c r="DM33" s="12">
        <f t="shared" si="28"/>
        <v>556</v>
      </c>
      <c r="DO33" s="12">
        <f t="shared" ref="DO33:DP46" si="127">SUM(CP33-DK33)</f>
        <v>0</v>
      </c>
      <c r="DP33" s="12">
        <f t="shared" si="127"/>
        <v>0</v>
      </c>
      <c r="DQ33" s="13">
        <f t="shared" si="30"/>
        <v>556</v>
      </c>
      <c r="DR33" s="14">
        <f t="shared" si="31"/>
        <v>556</v>
      </c>
      <c r="DS33" s="11">
        <f t="shared" si="32"/>
        <v>0</v>
      </c>
      <c r="DT33" s="11">
        <f t="shared" si="33"/>
        <v>0</v>
      </c>
      <c r="DU33" s="12">
        <f t="shared" ref="DU33:DV46" si="128">SUM(CM33-CP33)</f>
        <v>0</v>
      </c>
      <c r="DV33" s="12">
        <f t="shared" si="128"/>
        <v>0</v>
      </c>
      <c r="HF33" s="9"/>
      <c r="HG33" s="15"/>
    </row>
    <row r="34" spans="1:215" ht="21" customHeight="1">
      <c r="A34" s="5">
        <v>32</v>
      </c>
      <c r="B34" s="57" t="s">
        <v>102</v>
      </c>
      <c r="C34" s="58" t="s">
        <v>72</v>
      </c>
      <c r="D34" s="59" t="s">
        <v>73</v>
      </c>
      <c r="E34" s="19">
        <v>1</v>
      </c>
      <c r="F34" s="31">
        <v>32</v>
      </c>
      <c r="G34" s="6">
        <v>23</v>
      </c>
      <c r="H34" s="12">
        <f t="shared" si="106"/>
        <v>55</v>
      </c>
      <c r="I34" s="53">
        <v>1</v>
      </c>
      <c r="J34" s="54">
        <v>36</v>
      </c>
      <c r="K34" s="52">
        <v>28</v>
      </c>
      <c r="L34" s="12">
        <f t="shared" si="107"/>
        <v>64</v>
      </c>
      <c r="M34" s="53">
        <v>1</v>
      </c>
      <c r="N34" s="54">
        <v>30</v>
      </c>
      <c r="O34" s="52">
        <v>29</v>
      </c>
      <c r="P34" s="12">
        <f t="shared" si="108"/>
        <v>59</v>
      </c>
      <c r="Q34" s="53">
        <v>1</v>
      </c>
      <c r="R34" s="55">
        <v>29</v>
      </c>
      <c r="S34" s="56">
        <v>29</v>
      </c>
      <c r="T34" s="12">
        <f t="shared" si="109"/>
        <v>58</v>
      </c>
      <c r="U34" s="53">
        <v>1</v>
      </c>
      <c r="V34" s="55">
        <v>31</v>
      </c>
      <c r="W34" s="56">
        <v>27</v>
      </c>
      <c r="X34" s="12">
        <f t="shared" si="110"/>
        <v>58</v>
      </c>
      <c r="Y34" s="14">
        <f t="shared" ref="Y34:Z37" si="129">SUM(F34,J34,N34,R34,V34)</f>
        <v>158</v>
      </c>
      <c r="Z34" s="22">
        <f t="shared" si="129"/>
        <v>136</v>
      </c>
      <c r="AA34" s="12">
        <f t="shared" si="111"/>
        <v>294</v>
      </c>
      <c r="AB34" s="53">
        <v>1</v>
      </c>
      <c r="AC34" s="55">
        <v>34</v>
      </c>
      <c r="AD34" s="56">
        <v>33</v>
      </c>
      <c r="AE34" s="32">
        <f t="shared" si="112"/>
        <v>67</v>
      </c>
      <c r="AF34" s="53">
        <v>1</v>
      </c>
      <c r="AG34" s="54">
        <v>33</v>
      </c>
      <c r="AH34" s="52">
        <v>33</v>
      </c>
      <c r="AI34" s="12">
        <f t="shared" si="113"/>
        <v>66</v>
      </c>
      <c r="AJ34" s="53">
        <v>1</v>
      </c>
      <c r="AK34" s="54">
        <v>37</v>
      </c>
      <c r="AL34" s="52">
        <v>23</v>
      </c>
      <c r="AM34" s="32">
        <f t="shared" si="114"/>
        <v>60</v>
      </c>
      <c r="AN34" s="14">
        <f t="shared" ref="AN34:AO37" si="130">SUM(AC34,AG34,AK34)</f>
        <v>104</v>
      </c>
      <c r="AO34" s="22">
        <f t="shared" si="130"/>
        <v>89</v>
      </c>
      <c r="AP34" s="12">
        <f t="shared" si="115"/>
        <v>193</v>
      </c>
      <c r="AQ34" s="53">
        <v>1</v>
      </c>
      <c r="AR34" s="55">
        <v>34</v>
      </c>
      <c r="AS34" s="56">
        <v>36</v>
      </c>
      <c r="AT34" s="12">
        <f t="shared" si="116"/>
        <v>70</v>
      </c>
      <c r="AU34" s="53">
        <v>1</v>
      </c>
      <c r="AV34" s="55">
        <v>37</v>
      </c>
      <c r="AW34" s="56">
        <v>30</v>
      </c>
      <c r="AX34" s="12">
        <f t="shared" si="117"/>
        <v>67</v>
      </c>
      <c r="AY34" s="14">
        <f t="shared" ref="AY34:AZ37" si="131">SUM(AR34,AV34)</f>
        <v>71</v>
      </c>
      <c r="AZ34" s="22">
        <f t="shared" si="131"/>
        <v>66</v>
      </c>
      <c r="BA34" s="12">
        <f t="shared" si="118"/>
        <v>137</v>
      </c>
      <c r="BB34" s="53">
        <v>1</v>
      </c>
      <c r="BC34" s="56">
        <v>39</v>
      </c>
      <c r="BD34" s="53"/>
      <c r="BE34" s="56"/>
      <c r="BF34" s="53"/>
      <c r="BG34" s="56"/>
      <c r="BH34" s="23">
        <f>SUM(BC34,BE34,BG34)</f>
        <v>39</v>
      </c>
      <c r="BI34" s="55">
        <v>15</v>
      </c>
      <c r="BJ34" s="56">
        <v>24</v>
      </c>
      <c r="BK34" s="23">
        <f t="shared" si="119"/>
        <v>39</v>
      </c>
      <c r="BL34" s="53">
        <v>1</v>
      </c>
      <c r="BM34" s="56">
        <v>37</v>
      </c>
      <c r="BN34" s="53"/>
      <c r="BO34" s="56"/>
      <c r="BP34" s="53"/>
      <c r="BQ34" s="56"/>
      <c r="BR34" s="23">
        <f>SUM(BM34,BO34,BQ34)</f>
        <v>37</v>
      </c>
      <c r="BS34" s="55">
        <v>19</v>
      </c>
      <c r="BT34" s="56">
        <v>18</v>
      </c>
      <c r="BU34" s="23">
        <f t="shared" si="120"/>
        <v>37</v>
      </c>
      <c r="BV34" s="14">
        <f t="shared" ref="BV34:BW37" si="132">SUM(BI34,BS34)</f>
        <v>34</v>
      </c>
      <c r="BW34" s="22">
        <f t="shared" si="132"/>
        <v>42</v>
      </c>
      <c r="BX34" s="12">
        <f>SUM(BH34,BR34)</f>
        <v>76</v>
      </c>
      <c r="BY34" s="24">
        <v>143</v>
      </c>
      <c r="BZ34" s="21">
        <v>123</v>
      </c>
      <c r="CA34" s="24">
        <v>76</v>
      </c>
      <c r="CB34" s="21">
        <v>60</v>
      </c>
      <c r="CC34" s="24">
        <v>9</v>
      </c>
      <c r="CD34" s="21">
        <v>4</v>
      </c>
      <c r="CE34" s="24">
        <v>1</v>
      </c>
      <c r="CF34" s="21">
        <v>1</v>
      </c>
      <c r="CG34" s="24">
        <v>89</v>
      </c>
      <c r="CH34" s="21">
        <v>92</v>
      </c>
      <c r="CI34" s="24">
        <v>20</v>
      </c>
      <c r="CJ34" s="21">
        <v>21</v>
      </c>
      <c r="CK34" s="24">
        <v>29</v>
      </c>
      <c r="CL34" s="21">
        <v>32</v>
      </c>
      <c r="CM34" s="25">
        <f t="shared" ref="CM34:CN37" si="133">SUM(BY34,CA34,CC34,CE34,CG34,CI34,CK34)</f>
        <v>367</v>
      </c>
      <c r="CN34" s="25">
        <f t="shared" si="133"/>
        <v>333</v>
      </c>
      <c r="CO34" s="35">
        <f>SUM(CM34:CN34)</f>
        <v>700</v>
      </c>
      <c r="CP34" s="25">
        <f t="shared" ref="CP34:CQ37" si="134">SUM(Y34,AN34,AY34,BV34)</f>
        <v>367</v>
      </c>
      <c r="CQ34" s="25">
        <f t="shared" si="134"/>
        <v>333</v>
      </c>
      <c r="CR34" s="36">
        <f>SUM(H34,L34,P34,T34,X34,AE34,AI34,AM34,AT34,AX34,BH34,BR34)</f>
        <v>700</v>
      </c>
      <c r="CS34" s="26">
        <v>198</v>
      </c>
      <c r="CT34" s="30">
        <v>191</v>
      </c>
      <c r="CU34" s="28">
        <f t="shared" si="121"/>
        <v>389</v>
      </c>
      <c r="CV34" s="26">
        <v>38</v>
      </c>
      <c r="CW34" s="30">
        <v>34</v>
      </c>
      <c r="CX34" s="28">
        <f t="shared" si="122"/>
        <v>72</v>
      </c>
      <c r="CY34" s="26">
        <v>63</v>
      </c>
      <c r="CZ34" s="27">
        <v>64</v>
      </c>
      <c r="DA34" s="28">
        <f t="shared" si="123"/>
        <v>127</v>
      </c>
      <c r="DB34" s="26">
        <v>27</v>
      </c>
      <c r="DC34" s="27">
        <v>10</v>
      </c>
      <c r="DD34" s="28">
        <f t="shared" si="124"/>
        <v>37</v>
      </c>
      <c r="DE34" s="26">
        <v>41</v>
      </c>
      <c r="DF34" s="27">
        <v>34</v>
      </c>
      <c r="DG34" s="28">
        <f t="shared" si="125"/>
        <v>75</v>
      </c>
      <c r="DI34" s="27"/>
      <c r="DJ34" s="28">
        <f t="shared" si="26"/>
        <v>0</v>
      </c>
      <c r="DK34" s="13">
        <f t="shared" si="126"/>
        <v>367</v>
      </c>
      <c r="DL34" s="29">
        <f t="shared" si="126"/>
        <v>333</v>
      </c>
      <c r="DM34" s="12">
        <f t="shared" si="28"/>
        <v>700</v>
      </c>
      <c r="DO34" s="12">
        <f t="shared" si="127"/>
        <v>0</v>
      </c>
      <c r="DP34" s="12">
        <f t="shared" si="127"/>
        <v>0</v>
      </c>
      <c r="DQ34" s="13">
        <f t="shared" si="30"/>
        <v>700</v>
      </c>
      <c r="DR34" s="14">
        <f t="shared" si="31"/>
        <v>700</v>
      </c>
      <c r="DS34" s="11">
        <f t="shared" si="32"/>
        <v>0</v>
      </c>
      <c r="DT34" s="11">
        <f t="shared" si="33"/>
        <v>0</v>
      </c>
      <c r="DU34" s="12">
        <f t="shared" si="128"/>
        <v>0</v>
      </c>
      <c r="DV34" s="12">
        <f t="shared" si="128"/>
        <v>0</v>
      </c>
      <c r="HG34" s="15"/>
    </row>
    <row r="35" spans="1:215" ht="21" customHeight="1">
      <c r="A35" s="5">
        <v>33</v>
      </c>
      <c r="B35" s="57" t="s">
        <v>103</v>
      </c>
      <c r="C35" s="58" t="s">
        <v>72</v>
      </c>
      <c r="D35" s="59" t="s">
        <v>73</v>
      </c>
      <c r="E35" s="53">
        <v>3</v>
      </c>
      <c r="F35" s="54">
        <v>56</v>
      </c>
      <c r="G35" s="52">
        <v>77</v>
      </c>
      <c r="H35" s="12">
        <f>SUM(F35:G35)</f>
        <v>133</v>
      </c>
      <c r="I35" s="53">
        <v>3</v>
      </c>
      <c r="J35" s="54">
        <v>67</v>
      </c>
      <c r="K35" s="52">
        <v>61</v>
      </c>
      <c r="L35" s="12">
        <f t="shared" si="107"/>
        <v>128</v>
      </c>
      <c r="M35" s="53">
        <v>3</v>
      </c>
      <c r="N35" s="54">
        <v>62</v>
      </c>
      <c r="O35" s="52">
        <v>68</v>
      </c>
      <c r="P35" s="12">
        <f t="shared" si="108"/>
        <v>130</v>
      </c>
      <c r="Q35" s="53">
        <v>3</v>
      </c>
      <c r="R35" s="55">
        <v>76</v>
      </c>
      <c r="S35" s="56">
        <v>58</v>
      </c>
      <c r="T35" s="12">
        <f t="shared" si="109"/>
        <v>134</v>
      </c>
      <c r="U35" s="53">
        <v>3</v>
      </c>
      <c r="V35" s="55">
        <v>68</v>
      </c>
      <c r="W35" s="56">
        <v>68</v>
      </c>
      <c r="X35" s="12">
        <f t="shared" si="110"/>
        <v>136</v>
      </c>
      <c r="Y35" s="14">
        <f t="shared" si="129"/>
        <v>329</v>
      </c>
      <c r="Z35" s="22">
        <f t="shared" si="129"/>
        <v>332</v>
      </c>
      <c r="AA35" s="12">
        <f t="shared" si="111"/>
        <v>661</v>
      </c>
      <c r="AB35" s="53">
        <v>3</v>
      </c>
      <c r="AC35" s="55">
        <v>62</v>
      </c>
      <c r="AD35" s="56">
        <v>59</v>
      </c>
      <c r="AE35" s="32">
        <f t="shared" si="112"/>
        <v>121</v>
      </c>
      <c r="AF35" s="53">
        <v>3</v>
      </c>
      <c r="AG35" s="54">
        <v>71</v>
      </c>
      <c r="AH35" s="52">
        <v>72</v>
      </c>
      <c r="AI35" s="12">
        <f t="shared" si="113"/>
        <v>143</v>
      </c>
      <c r="AJ35" s="53">
        <v>3</v>
      </c>
      <c r="AK35" s="54">
        <v>57</v>
      </c>
      <c r="AL35" s="52">
        <v>64</v>
      </c>
      <c r="AM35" s="32">
        <f t="shared" si="114"/>
        <v>121</v>
      </c>
      <c r="AN35" s="14">
        <f t="shared" si="130"/>
        <v>190</v>
      </c>
      <c r="AO35" s="22">
        <f t="shared" si="130"/>
        <v>195</v>
      </c>
      <c r="AP35" s="12">
        <f t="shared" si="115"/>
        <v>385</v>
      </c>
      <c r="AQ35" s="53">
        <v>3</v>
      </c>
      <c r="AR35" s="55">
        <v>65</v>
      </c>
      <c r="AS35" s="56">
        <v>67</v>
      </c>
      <c r="AT35" s="12">
        <f t="shared" si="116"/>
        <v>132</v>
      </c>
      <c r="AU35" s="53">
        <v>3</v>
      </c>
      <c r="AV35" s="55">
        <v>71</v>
      </c>
      <c r="AW35" s="56">
        <v>85</v>
      </c>
      <c r="AX35" s="12">
        <f t="shared" si="117"/>
        <v>156</v>
      </c>
      <c r="AY35" s="14">
        <f t="shared" si="131"/>
        <v>136</v>
      </c>
      <c r="AZ35" s="22">
        <f t="shared" si="131"/>
        <v>152</v>
      </c>
      <c r="BA35" s="12">
        <f t="shared" si="118"/>
        <v>288</v>
      </c>
      <c r="BB35" s="53">
        <v>2</v>
      </c>
      <c r="BC35" s="56">
        <v>75</v>
      </c>
      <c r="BD35" s="53">
        <v>1</v>
      </c>
      <c r="BE35" s="56">
        <v>33</v>
      </c>
      <c r="BF35" s="53">
        <v>0</v>
      </c>
      <c r="BG35" s="56">
        <v>0</v>
      </c>
      <c r="BH35" s="23">
        <f>SUM(BC35,BE35,BG35)</f>
        <v>108</v>
      </c>
      <c r="BI35" s="55">
        <v>46</v>
      </c>
      <c r="BJ35" s="56">
        <v>62</v>
      </c>
      <c r="BK35" s="23">
        <f t="shared" si="119"/>
        <v>108</v>
      </c>
      <c r="BL35" s="53">
        <v>2</v>
      </c>
      <c r="BM35" s="56">
        <v>63</v>
      </c>
      <c r="BN35" s="53">
        <v>1</v>
      </c>
      <c r="BO35" s="56">
        <v>38</v>
      </c>
      <c r="BP35" s="53">
        <v>0</v>
      </c>
      <c r="BQ35" s="56">
        <v>0</v>
      </c>
      <c r="BR35" s="23">
        <f>SUM(BM35,BO35,BQ35)</f>
        <v>101</v>
      </c>
      <c r="BS35" s="55">
        <v>51</v>
      </c>
      <c r="BT35" s="56">
        <v>50</v>
      </c>
      <c r="BU35" s="23">
        <f t="shared" si="120"/>
        <v>101</v>
      </c>
      <c r="BV35" s="14">
        <f t="shared" si="132"/>
        <v>97</v>
      </c>
      <c r="BW35" s="22">
        <f t="shared" si="132"/>
        <v>112</v>
      </c>
      <c r="BX35" s="12">
        <f>SUM(BH35,BR35)</f>
        <v>209</v>
      </c>
      <c r="BY35" s="24">
        <v>324</v>
      </c>
      <c r="BZ35" s="21">
        <v>353</v>
      </c>
      <c r="CA35" s="24">
        <v>190</v>
      </c>
      <c r="CB35" s="21">
        <v>186</v>
      </c>
      <c r="CC35" s="24">
        <v>4</v>
      </c>
      <c r="CD35" s="21">
        <v>8</v>
      </c>
      <c r="CE35" s="24">
        <v>2</v>
      </c>
      <c r="CF35" s="21">
        <v>1</v>
      </c>
      <c r="CG35" s="24">
        <v>157</v>
      </c>
      <c r="CH35" s="21">
        <v>172</v>
      </c>
      <c r="CI35" s="24">
        <v>54</v>
      </c>
      <c r="CJ35" s="21">
        <v>57</v>
      </c>
      <c r="CK35" s="24">
        <v>21</v>
      </c>
      <c r="CL35" s="21">
        <v>14</v>
      </c>
      <c r="CM35" s="25">
        <f t="shared" si="133"/>
        <v>752</v>
      </c>
      <c r="CN35" s="25">
        <f t="shared" si="133"/>
        <v>791</v>
      </c>
      <c r="CO35" s="35">
        <f>SUM(CM35:CN35)</f>
        <v>1543</v>
      </c>
      <c r="CP35" s="25">
        <f t="shared" si="134"/>
        <v>752</v>
      </c>
      <c r="CQ35" s="25">
        <f t="shared" si="134"/>
        <v>791</v>
      </c>
      <c r="CR35" s="36">
        <f>SUM(H35,L35,P35,T35,X35,AE35,AI35,AM35,AT35,AX35,BH35,BR35)</f>
        <v>1543</v>
      </c>
      <c r="CS35" s="26">
        <v>499</v>
      </c>
      <c r="CT35" s="30">
        <v>507</v>
      </c>
      <c r="CU35" s="28">
        <f t="shared" si="121"/>
        <v>1006</v>
      </c>
      <c r="CV35" s="26">
        <v>34</v>
      </c>
      <c r="CW35" s="30">
        <v>21</v>
      </c>
      <c r="CX35" s="28">
        <f t="shared" si="122"/>
        <v>55</v>
      </c>
      <c r="CY35" s="26">
        <v>68</v>
      </c>
      <c r="CZ35" s="27">
        <v>94</v>
      </c>
      <c r="DA35" s="28">
        <f t="shared" si="123"/>
        <v>162</v>
      </c>
      <c r="DB35" s="26">
        <v>23</v>
      </c>
      <c r="DC35" s="27">
        <v>30</v>
      </c>
      <c r="DD35" s="28">
        <f t="shared" si="124"/>
        <v>53</v>
      </c>
      <c r="DE35" s="26">
        <v>128</v>
      </c>
      <c r="DF35" s="27">
        <v>139</v>
      </c>
      <c r="DG35" s="28">
        <f t="shared" si="125"/>
        <v>267</v>
      </c>
      <c r="DI35" s="27"/>
      <c r="DJ35" s="28">
        <f t="shared" si="26"/>
        <v>0</v>
      </c>
      <c r="DK35" s="13">
        <f t="shared" si="126"/>
        <v>752</v>
      </c>
      <c r="DL35" s="29">
        <f t="shared" si="126"/>
        <v>791</v>
      </c>
      <c r="DM35" s="12">
        <f t="shared" si="28"/>
        <v>1543</v>
      </c>
      <c r="DO35" s="12">
        <f t="shared" si="127"/>
        <v>0</v>
      </c>
      <c r="DP35" s="12">
        <f t="shared" si="127"/>
        <v>0</v>
      </c>
      <c r="DQ35" s="13">
        <f t="shared" si="30"/>
        <v>1543</v>
      </c>
      <c r="DR35" s="14">
        <f t="shared" si="31"/>
        <v>1543</v>
      </c>
      <c r="DS35" s="11">
        <f t="shared" si="32"/>
        <v>0</v>
      </c>
      <c r="DT35" s="11">
        <f t="shared" si="33"/>
        <v>0</v>
      </c>
      <c r="DU35" s="12">
        <f t="shared" si="128"/>
        <v>0</v>
      </c>
      <c r="DV35" s="12">
        <f t="shared" si="128"/>
        <v>0</v>
      </c>
    </row>
    <row r="36" spans="1:215" ht="21" customHeight="1">
      <c r="A36" s="5">
        <v>34</v>
      </c>
      <c r="B36" s="57" t="s">
        <v>113</v>
      </c>
      <c r="C36" s="58" t="s">
        <v>72</v>
      </c>
      <c r="D36" s="59" t="s">
        <v>73</v>
      </c>
      <c r="E36" s="19">
        <v>4</v>
      </c>
      <c r="F36" s="31">
        <v>95</v>
      </c>
      <c r="G36" s="6">
        <v>100</v>
      </c>
      <c r="H36" s="12">
        <f>SUM(F36:G36)</f>
        <v>195</v>
      </c>
      <c r="I36" s="53">
        <v>4</v>
      </c>
      <c r="J36" s="54">
        <v>99</v>
      </c>
      <c r="K36" s="52">
        <v>96</v>
      </c>
      <c r="L36" s="12">
        <f t="shared" si="107"/>
        <v>195</v>
      </c>
      <c r="M36" s="53">
        <v>4</v>
      </c>
      <c r="N36" s="54">
        <v>82</v>
      </c>
      <c r="O36" s="52">
        <v>107</v>
      </c>
      <c r="P36" s="12">
        <f t="shared" si="108"/>
        <v>189</v>
      </c>
      <c r="Q36" s="53">
        <v>4</v>
      </c>
      <c r="R36" s="55">
        <v>99</v>
      </c>
      <c r="S36" s="56">
        <v>110</v>
      </c>
      <c r="T36" s="12">
        <f t="shared" si="109"/>
        <v>209</v>
      </c>
      <c r="U36" s="53">
        <v>4</v>
      </c>
      <c r="V36" s="55">
        <v>104</v>
      </c>
      <c r="W36" s="56">
        <v>101</v>
      </c>
      <c r="X36" s="12">
        <f t="shared" si="110"/>
        <v>205</v>
      </c>
      <c r="Y36" s="14">
        <f t="shared" si="129"/>
        <v>479</v>
      </c>
      <c r="Z36" s="22">
        <f t="shared" si="129"/>
        <v>514</v>
      </c>
      <c r="AA36" s="12">
        <f t="shared" si="111"/>
        <v>993</v>
      </c>
      <c r="AB36" s="53">
        <v>4</v>
      </c>
      <c r="AC36" s="55">
        <v>106</v>
      </c>
      <c r="AD36" s="56">
        <v>100</v>
      </c>
      <c r="AE36" s="32">
        <f t="shared" si="112"/>
        <v>206</v>
      </c>
      <c r="AF36" s="53">
        <v>4</v>
      </c>
      <c r="AG36" s="54">
        <v>113</v>
      </c>
      <c r="AH36" s="52">
        <v>98</v>
      </c>
      <c r="AI36" s="12">
        <f t="shared" si="113"/>
        <v>211</v>
      </c>
      <c r="AJ36" s="53">
        <v>4</v>
      </c>
      <c r="AK36" s="54">
        <v>107</v>
      </c>
      <c r="AL36" s="52">
        <v>105</v>
      </c>
      <c r="AM36" s="32">
        <f t="shared" si="114"/>
        <v>212</v>
      </c>
      <c r="AN36" s="14">
        <f t="shared" si="130"/>
        <v>326</v>
      </c>
      <c r="AO36" s="22">
        <f t="shared" si="130"/>
        <v>303</v>
      </c>
      <c r="AP36" s="12">
        <f t="shared" si="115"/>
        <v>629</v>
      </c>
      <c r="AQ36" s="53">
        <v>4</v>
      </c>
      <c r="AR36" s="55">
        <v>94</v>
      </c>
      <c r="AS36" s="56">
        <v>120</v>
      </c>
      <c r="AT36" s="12">
        <f t="shared" si="116"/>
        <v>214</v>
      </c>
      <c r="AU36" s="53">
        <v>4</v>
      </c>
      <c r="AV36" s="55">
        <v>97</v>
      </c>
      <c r="AW36" s="56">
        <v>99</v>
      </c>
      <c r="AX36" s="12">
        <f t="shared" si="117"/>
        <v>196</v>
      </c>
      <c r="AY36" s="14">
        <f t="shared" si="131"/>
        <v>191</v>
      </c>
      <c r="AZ36" s="22">
        <f t="shared" si="131"/>
        <v>219</v>
      </c>
      <c r="BA36" s="12">
        <f t="shared" si="118"/>
        <v>410</v>
      </c>
      <c r="BB36" s="53">
        <v>3</v>
      </c>
      <c r="BC36" s="56">
        <v>128</v>
      </c>
      <c r="BD36" s="53">
        <v>1</v>
      </c>
      <c r="BE36" s="56">
        <v>42</v>
      </c>
      <c r="BF36" s="53">
        <v>1</v>
      </c>
      <c r="BG36" s="56">
        <v>43</v>
      </c>
      <c r="BH36" s="23">
        <f>SUM(BC36,BE36,BG36)</f>
        <v>213</v>
      </c>
      <c r="BI36" s="55">
        <v>95</v>
      </c>
      <c r="BJ36" s="56">
        <v>118</v>
      </c>
      <c r="BK36" s="23">
        <f t="shared" si="119"/>
        <v>213</v>
      </c>
      <c r="BL36" s="53">
        <v>3</v>
      </c>
      <c r="BM36" s="56">
        <v>120</v>
      </c>
      <c r="BN36" s="53">
        <v>1</v>
      </c>
      <c r="BO36" s="56">
        <v>43</v>
      </c>
      <c r="BP36" s="53">
        <v>1</v>
      </c>
      <c r="BQ36" s="56">
        <v>35</v>
      </c>
      <c r="BR36" s="23">
        <f>SUM(BM36,BO36,BQ36)</f>
        <v>198</v>
      </c>
      <c r="BS36" s="55">
        <v>103</v>
      </c>
      <c r="BT36" s="56">
        <v>95</v>
      </c>
      <c r="BU36" s="23">
        <f t="shared" si="120"/>
        <v>198</v>
      </c>
      <c r="BV36" s="14">
        <f t="shared" si="132"/>
        <v>198</v>
      </c>
      <c r="BW36" s="22">
        <f t="shared" si="132"/>
        <v>213</v>
      </c>
      <c r="BX36" s="12">
        <f>SUM(BH36,BR36)</f>
        <v>411</v>
      </c>
      <c r="BY36" s="24">
        <v>560</v>
      </c>
      <c r="BZ36" s="21">
        <v>619</v>
      </c>
      <c r="CA36" s="24">
        <v>220</v>
      </c>
      <c r="CB36" s="21">
        <v>190</v>
      </c>
      <c r="CC36" s="24">
        <v>30</v>
      </c>
      <c r="CD36" s="21">
        <v>45</v>
      </c>
      <c r="CE36" s="24">
        <v>10</v>
      </c>
      <c r="CF36" s="21">
        <v>5</v>
      </c>
      <c r="CG36" s="24">
        <v>247</v>
      </c>
      <c r="CH36" s="21">
        <v>269</v>
      </c>
      <c r="CI36" s="24">
        <v>65</v>
      </c>
      <c r="CJ36" s="21">
        <v>46</v>
      </c>
      <c r="CK36" s="24">
        <v>62</v>
      </c>
      <c r="CL36" s="21">
        <v>75</v>
      </c>
      <c r="CM36" s="25">
        <f t="shared" si="133"/>
        <v>1194</v>
      </c>
      <c r="CN36" s="25">
        <f t="shared" si="133"/>
        <v>1249</v>
      </c>
      <c r="CO36" s="35">
        <f>SUM(CM36:CN36)</f>
        <v>2443</v>
      </c>
      <c r="CP36" s="25">
        <f t="shared" si="134"/>
        <v>1194</v>
      </c>
      <c r="CQ36" s="25">
        <f t="shared" si="134"/>
        <v>1249</v>
      </c>
      <c r="CR36" s="36">
        <f>SUM(H36,L36,P36,T36,X36,AE36,AI36,AM36,AT36,AX36,BH36,BR36)</f>
        <v>2443</v>
      </c>
      <c r="CS36" s="26">
        <v>643</v>
      </c>
      <c r="CT36" s="30">
        <v>648</v>
      </c>
      <c r="CU36" s="28">
        <f t="shared" si="121"/>
        <v>1291</v>
      </c>
      <c r="CV36" s="26">
        <v>79</v>
      </c>
      <c r="CW36" s="30">
        <v>107</v>
      </c>
      <c r="CX36" s="28">
        <f t="shared" si="122"/>
        <v>186</v>
      </c>
      <c r="CY36" s="26">
        <v>305</v>
      </c>
      <c r="CZ36" s="27">
        <v>295</v>
      </c>
      <c r="DA36" s="28">
        <f t="shared" si="123"/>
        <v>600</v>
      </c>
      <c r="DB36" s="26">
        <v>38</v>
      </c>
      <c r="DC36" s="27">
        <v>49</v>
      </c>
      <c r="DD36" s="28">
        <f t="shared" si="124"/>
        <v>87</v>
      </c>
      <c r="DE36" s="26">
        <v>129</v>
      </c>
      <c r="DF36" s="27">
        <v>150</v>
      </c>
      <c r="DG36" s="28">
        <f t="shared" si="125"/>
        <v>279</v>
      </c>
      <c r="DH36" s="26">
        <v>0</v>
      </c>
      <c r="DI36" s="27">
        <v>0</v>
      </c>
      <c r="DJ36" s="28">
        <f t="shared" si="26"/>
        <v>0</v>
      </c>
      <c r="DK36" s="13">
        <f t="shared" si="126"/>
        <v>1194</v>
      </c>
      <c r="DL36" s="29">
        <f t="shared" si="126"/>
        <v>1249</v>
      </c>
      <c r="DM36" s="12">
        <f t="shared" si="28"/>
        <v>2443</v>
      </c>
      <c r="DO36" s="12">
        <f t="shared" si="127"/>
        <v>0</v>
      </c>
      <c r="DP36" s="12">
        <f t="shared" si="127"/>
        <v>0</v>
      </c>
      <c r="DQ36" s="13">
        <f t="shared" si="30"/>
        <v>2443</v>
      </c>
      <c r="DR36" s="14">
        <f t="shared" si="31"/>
        <v>2443</v>
      </c>
      <c r="DS36" s="11">
        <f t="shared" si="32"/>
        <v>0</v>
      </c>
      <c r="DT36" s="11">
        <f t="shared" si="33"/>
        <v>0</v>
      </c>
      <c r="DU36" s="12">
        <f t="shared" si="128"/>
        <v>0</v>
      </c>
      <c r="DV36" s="12">
        <f t="shared" si="128"/>
        <v>0</v>
      </c>
    </row>
    <row r="37" spans="1:215" ht="21" customHeight="1">
      <c r="A37" s="5">
        <v>35</v>
      </c>
      <c r="B37" s="57" t="s">
        <v>114</v>
      </c>
      <c r="C37" s="58" t="s">
        <v>72</v>
      </c>
      <c r="D37" s="59" t="s">
        <v>73</v>
      </c>
      <c r="E37" s="19">
        <v>4</v>
      </c>
      <c r="F37" s="31">
        <v>89</v>
      </c>
      <c r="G37" s="6">
        <v>105</v>
      </c>
      <c r="H37" s="12">
        <f>SUM(F37:G37)</f>
        <v>194</v>
      </c>
      <c r="I37" s="53">
        <v>3</v>
      </c>
      <c r="J37" s="54">
        <v>73</v>
      </c>
      <c r="K37" s="52">
        <v>56</v>
      </c>
      <c r="L37" s="12">
        <f t="shared" si="107"/>
        <v>129</v>
      </c>
      <c r="M37" s="53">
        <v>3</v>
      </c>
      <c r="N37" s="54">
        <v>62</v>
      </c>
      <c r="O37" s="52">
        <v>60</v>
      </c>
      <c r="P37" s="12">
        <f t="shared" si="108"/>
        <v>122</v>
      </c>
      <c r="Q37" s="53">
        <v>3</v>
      </c>
      <c r="R37" s="55">
        <v>71</v>
      </c>
      <c r="S37" s="56">
        <v>66</v>
      </c>
      <c r="T37" s="12">
        <f t="shared" si="109"/>
        <v>137</v>
      </c>
      <c r="U37" s="53">
        <v>3</v>
      </c>
      <c r="V37" s="55">
        <v>76</v>
      </c>
      <c r="W37" s="56">
        <v>79</v>
      </c>
      <c r="X37" s="12">
        <f t="shared" si="110"/>
        <v>155</v>
      </c>
      <c r="Y37" s="14">
        <f t="shared" si="129"/>
        <v>371</v>
      </c>
      <c r="Z37" s="22">
        <f t="shared" si="129"/>
        <v>366</v>
      </c>
      <c r="AA37" s="12">
        <f t="shared" si="111"/>
        <v>737</v>
      </c>
      <c r="AB37" s="53">
        <v>3</v>
      </c>
      <c r="AC37" s="55">
        <v>69</v>
      </c>
      <c r="AD37" s="56">
        <v>72</v>
      </c>
      <c r="AE37" s="32">
        <f t="shared" si="112"/>
        <v>141</v>
      </c>
      <c r="AF37" s="53">
        <v>3</v>
      </c>
      <c r="AG37" s="54">
        <v>71</v>
      </c>
      <c r="AH37" s="52">
        <v>80</v>
      </c>
      <c r="AI37" s="12">
        <f t="shared" si="113"/>
        <v>151</v>
      </c>
      <c r="AJ37" s="53">
        <v>3</v>
      </c>
      <c r="AK37" s="54">
        <v>75</v>
      </c>
      <c r="AL37" s="52">
        <v>74</v>
      </c>
      <c r="AM37" s="32">
        <f t="shared" si="114"/>
        <v>149</v>
      </c>
      <c r="AN37" s="14">
        <f t="shared" si="130"/>
        <v>215</v>
      </c>
      <c r="AO37" s="22">
        <f t="shared" si="130"/>
        <v>226</v>
      </c>
      <c r="AP37" s="12">
        <f t="shared" si="115"/>
        <v>441</v>
      </c>
      <c r="AQ37" s="53">
        <v>3</v>
      </c>
      <c r="AR37" s="55">
        <v>99</v>
      </c>
      <c r="AS37" s="56">
        <v>55</v>
      </c>
      <c r="AT37" s="12">
        <f t="shared" si="116"/>
        <v>154</v>
      </c>
      <c r="AU37" s="53">
        <v>3</v>
      </c>
      <c r="AV37" s="55">
        <v>66</v>
      </c>
      <c r="AW37" s="56">
        <v>60</v>
      </c>
      <c r="AX37" s="12">
        <f t="shared" si="117"/>
        <v>126</v>
      </c>
      <c r="AY37" s="14">
        <f t="shared" si="131"/>
        <v>165</v>
      </c>
      <c r="AZ37" s="22">
        <f t="shared" si="131"/>
        <v>115</v>
      </c>
      <c r="BA37" s="12">
        <f t="shared" si="118"/>
        <v>280</v>
      </c>
      <c r="BB37" s="53">
        <v>2</v>
      </c>
      <c r="BC37" s="56">
        <v>92</v>
      </c>
      <c r="BD37" s="53">
        <v>1</v>
      </c>
      <c r="BE37" s="56">
        <v>38</v>
      </c>
      <c r="BF37" s="53"/>
      <c r="BG37" s="56"/>
      <c r="BH37" s="23">
        <f>SUM(BC37,BE37,BG37)</f>
        <v>130</v>
      </c>
      <c r="BI37" s="55">
        <v>76</v>
      </c>
      <c r="BJ37" s="56">
        <v>54</v>
      </c>
      <c r="BK37" s="23">
        <f t="shared" si="119"/>
        <v>130</v>
      </c>
      <c r="BL37" s="53">
        <v>2</v>
      </c>
      <c r="BM37" s="56">
        <v>88</v>
      </c>
      <c r="BN37" s="53">
        <v>1</v>
      </c>
      <c r="BO37" s="56">
        <v>32</v>
      </c>
      <c r="BP37" s="53"/>
      <c r="BQ37" s="56"/>
      <c r="BR37" s="23">
        <f>SUM(BM37,BO37,BQ37)</f>
        <v>120</v>
      </c>
      <c r="BS37" s="55">
        <v>67</v>
      </c>
      <c r="BT37" s="56">
        <v>53</v>
      </c>
      <c r="BU37" s="23">
        <f t="shared" si="120"/>
        <v>120</v>
      </c>
      <c r="BV37" s="14">
        <f t="shared" si="132"/>
        <v>143</v>
      </c>
      <c r="BW37" s="22">
        <f t="shared" si="132"/>
        <v>107</v>
      </c>
      <c r="BX37" s="12">
        <f>SUM(BH37,BR37)</f>
        <v>250</v>
      </c>
      <c r="BY37" s="24">
        <v>434</v>
      </c>
      <c r="BZ37" s="21">
        <v>402</v>
      </c>
      <c r="CA37" s="24">
        <v>185</v>
      </c>
      <c r="CB37" s="21">
        <v>162</v>
      </c>
      <c r="CC37" s="24">
        <v>9</v>
      </c>
      <c r="CD37" s="21">
        <v>8</v>
      </c>
      <c r="CE37" s="24">
        <v>3</v>
      </c>
      <c r="CF37" s="21">
        <v>0</v>
      </c>
      <c r="CG37" s="24">
        <v>211</v>
      </c>
      <c r="CH37" s="21">
        <v>188</v>
      </c>
      <c r="CI37" s="24">
        <v>15</v>
      </c>
      <c r="CJ37" s="21">
        <v>18</v>
      </c>
      <c r="CK37" s="24">
        <v>37</v>
      </c>
      <c r="CL37" s="21">
        <v>36</v>
      </c>
      <c r="CM37" s="25">
        <f t="shared" si="133"/>
        <v>894</v>
      </c>
      <c r="CN37" s="25">
        <f t="shared" si="133"/>
        <v>814</v>
      </c>
      <c r="CO37" s="35">
        <f>SUM(CM37:CN37)</f>
        <v>1708</v>
      </c>
      <c r="CP37" s="25">
        <f t="shared" si="134"/>
        <v>894</v>
      </c>
      <c r="CQ37" s="25">
        <f t="shared" si="134"/>
        <v>814</v>
      </c>
      <c r="CR37" s="36">
        <f>SUM(H37,L37,P37,T37,X37,AE37,AI37,AM37,AT37,AX37,BH37,BR37)</f>
        <v>1708</v>
      </c>
      <c r="CS37" s="26">
        <v>391</v>
      </c>
      <c r="CT37" s="30">
        <v>286</v>
      </c>
      <c r="CU37" s="28">
        <f t="shared" si="121"/>
        <v>677</v>
      </c>
      <c r="CV37" s="26">
        <v>141</v>
      </c>
      <c r="CW37" s="30">
        <v>126</v>
      </c>
      <c r="CX37" s="28">
        <f t="shared" si="122"/>
        <v>267</v>
      </c>
      <c r="CY37" s="26">
        <v>214</v>
      </c>
      <c r="CZ37" s="27">
        <v>260</v>
      </c>
      <c r="DA37" s="28">
        <f t="shared" si="123"/>
        <v>474</v>
      </c>
      <c r="DB37" s="26">
        <v>46</v>
      </c>
      <c r="DC37" s="27">
        <v>41</v>
      </c>
      <c r="DD37" s="28">
        <f t="shared" si="124"/>
        <v>87</v>
      </c>
      <c r="DE37" s="26">
        <v>102</v>
      </c>
      <c r="DF37" s="27">
        <v>101</v>
      </c>
      <c r="DG37" s="28">
        <f t="shared" si="125"/>
        <v>203</v>
      </c>
      <c r="DI37" s="27"/>
      <c r="DJ37" s="28">
        <f t="shared" si="26"/>
        <v>0</v>
      </c>
      <c r="DK37" s="13">
        <f t="shared" si="126"/>
        <v>894</v>
      </c>
      <c r="DL37" s="29">
        <f t="shared" si="126"/>
        <v>814</v>
      </c>
      <c r="DM37" s="12">
        <f t="shared" si="28"/>
        <v>1708</v>
      </c>
      <c r="DO37" s="12">
        <f t="shared" si="127"/>
        <v>0</v>
      </c>
      <c r="DP37" s="12">
        <f t="shared" si="127"/>
        <v>0</v>
      </c>
      <c r="DQ37" s="13">
        <f t="shared" si="30"/>
        <v>1708</v>
      </c>
      <c r="DR37" s="14">
        <f t="shared" si="31"/>
        <v>1708</v>
      </c>
      <c r="DS37" s="11">
        <f t="shared" si="32"/>
        <v>0</v>
      </c>
      <c r="DT37" s="11">
        <f t="shared" si="33"/>
        <v>0</v>
      </c>
      <c r="DU37" s="12">
        <f t="shared" si="128"/>
        <v>0</v>
      </c>
      <c r="DV37" s="12">
        <f t="shared" si="128"/>
        <v>0</v>
      </c>
    </row>
    <row r="38" spans="1:215" ht="21" customHeight="1">
      <c r="A38" s="5">
        <v>36</v>
      </c>
      <c r="B38" s="57" t="s">
        <v>104</v>
      </c>
      <c r="C38" s="58" t="s">
        <v>72</v>
      </c>
      <c r="D38" s="59" t="s">
        <v>73</v>
      </c>
      <c r="E38" s="19">
        <v>2</v>
      </c>
      <c r="F38" s="31">
        <v>53</v>
      </c>
      <c r="G38" s="6">
        <v>52</v>
      </c>
      <c r="H38" s="12">
        <f t="shared" si="106"/>
        <v>105</v>
      </c>
      <c r="I38" s="53">
        <v>2</v>
      </c>
      <c r="J38" s="54">
        <v>49</v>
      </c>
      <c r="K38" s="52">
        <v>36</v>
      </c>
      <c r="L38" s="12">
        <f t="shared" si="107"/>
        <v>85</v>
      </c>
      <c r="M38" s="53">
        <v>2</v>
      </c>
      <c r="N38" s="54">
        <v>42</v>
      </c>
      <c r="O38" s="52">
        <v>55</v>
      </c>
      <c r="P38" s="12">
        <f t="shared" si="108"/>
        <v>97</v>
      </c>
      <c r="Q38" s="53">
        <v>2</v>
      </c>
      <c r="R38" s="55">
        <v>49</v>
      </c>
      <c r="S38" s="56">
        <v>52</v>
      </c>
      <c r="T38" s="12">
        <f t="shared" si="109"/>
        <v>101</v>
      </c>
      <c r="U38" s="53">
        <v>3</v>
      </c>
      <c r="V38" s="55">
        <v>73</v>
      </c>
      <c r="W38" s="56">
        <v>59</v>
      </c>
      <c r="X38" s="12">
        <f t="shared" si="110"/>
        <v>132</v>
      </c>
      <c r="Y38" s="14">
        <f t="shared" ref="Y38:Z46" si="135">SUM(F38,J38,N38,R38,V38)</f>
        <v>266</v>
      </c>
      <c r="Z38" s="22">
        <f t="shared" si="135"/>
        <v>254</v>
      </c>
      <c r="AA38" s="12">
        <f t="shared" si="111"/>
        <v>520</v>
      </c>
      <c r="AB38" s="53">
        <v>3</v>
      </c>
      <c r="AC38" s="55">
        <v>71</v>
      </c>
      <c r="AD38" s="56">
        <v>54</v>
      </c>
      <c r="AE38" s="32">
        <f t="shared" si="112"/>
        <v>125</v>
      </c>
      <c r="AF38" s="53">
        <v>3</v>
      </c>
      <c r="AG38" s="54">
        <v>56</v>
      </c>
      <c r="AH38" s="52">
        <v>65</v>
      </c>
      <c r="AI38" s="12">
        <f t="shared" si="113"/>
        <v>121</v>
      </c>
      <c r="AJ38" s="53">
        <v>3</v>
      </c>
      <c r="AK38" s="54">
        <v>58</v>
      </c>
      <c r="AL38" s="52">
        <v>60</v>
      </c>
      <c r="AM38" s="32">
        <f t="shared" si="114"/>
        <v>118</v>
      </c>
      <c r="AN38" s="14">
        <f t="shared" ref="AN38:AO46" si="136">SUM(AC38,AG38,AK38)</f>
        <v>185</v>
      </c>
      <c r="AO38" s="22">
        <f t="shared" si="136"/>
        <v>179</v>
      </c>
      <c r="AP38" s="12">
        <f t="shared" si="115"/>
        <v>364</v>
      </c>
      <c r="AQ38" s="53">
        <v>2</v>
      </c>
      <c r="AR38" s="55">
        <v>52</v>
      </c>
      <c r="AS38" s="56">
        <v>44</v>
      </c>
      <c r="AT38" s="12">
        <f t="shared" si="116"/>
        <v>96</v>
      </c>
      <c r="AU38" s="53">
        <v>2</v>
      </c>
      <c r="AV38" s="55">
        <v>56</v>
      </c>
      <c r="AW38" s="56">
        <v>44</v>
      </c>
      <c r="AX38" s="12">
        <f t="shared" si="117"/>
        <v>100</v>
      </c>
      <c r="AY38" s="14">
        <f t="shared" ref="AY38:AZ46" si="137">SUM(AR38,AV38)</f>
        <v>108</v>
      </c>
      <c r="AZ38" s="22">
        <f t="shared" si="137"/>
        <v>88</v>
      </c>
      <c r="BA38" s="12">
        <f t="shared" si="118"/>
        <v>196</v>
      </c>
      <c r="BB38" s="53">
        <v>1</v>
      </c>
      <c r="BC38" s="56">
        <v>53</v>
      </c>
      <c r="BD38" s="53">
        <v>1</v>
      </c>
      <c r="BE38" s="56">
        <v>37</v>
      </c>
      <c r="BF38" s="53">
        <v>0</v>
      </c>
      <c r="BG38" s="56">
        <v>0</v>
      </c>
      <c r="BH38" s="23">
        <f t="shared" si="38"/>
        <v>90</v>
      </c>
      <c r="BI38" s="55">
        <v>51</v>
      </c>
      <c r="BJ38" s="56">
        <v>39</v>
      </c>
      <c r="BK38" s="23">
        <f t="shared" si="119"/>
        <v>90</v>
      </c>
      <c r="BL38" s="53">
        <v>1</v>
      </c>
      <c r="BM38" s="56">
        <v>54</v>
      </c>
      <c r="BN38" s="53">
        <v>1</v>
      </c>
      <c r="BO38" s="56">
        <v>22</v>
      </c>
      <c r="BP38" s="53">
        <v>0</v>
      </c>
      <c r="BQ38" s="56"/>
      <c r="BR38" s="23">
        <f t="shared" si="39"/>
        <v>76</v>
      </c>
      <c r="BS38" s="55">
        <v>44</v>
      </c>
      <c r="BT38" s="56">
        <v>32</v>
      </c>
      <c r="BU38" s="23">
        <f t="shared" si="120"/>
        <v>76</v>
      </c>
      <c r="BV38" s="14">
        <f t="shared" ref="BV38:BW46" si="138">SUM(BI38,BS38)</f>
        <v>95</v>
      </c>
      <c r="BW38" s="22">
        <f t="shared" si="138"/>
        <v>71</v>
      </c>
      <c r="BX38" s="12">
        <f t="shared" si="41"/>
        <v>166</v>
      </c>
      <c r="BY38" s="24">
        <v>331</v>
      </c>
      <c r="BZ38" s="21">
        <v>289</v>
      </c>
      <c r="CA38" s="24">
        <v>117</v>
      </c>
      <c r="CB38" s="21">
        <v>116</v>
      </c>
      <c r="CC38" s="24">
        <v>4</v>
      </c>
      <c r="CD38" s="21">
        <v>3</v>
      </c>
      <c r="CE38" s="24">
        <v>1</v>
      </c>
      <c r="CF38" s="21">
        <v>3</v>
      </c>
      <c r="CG38" s="24">
        <v>156</v>
      </c>
      <c r="CH38" s="21">
        <v>132</v>
      </c>
      <c r="CI38" s="24">
        <v>5</v>
      </c>
      <c r="CJ38" s="21">
        <v>8</v>
      </c>
      <c r="CK38" s="24">
        <v>40</v>
      </c>
      <c r="CL38" s="21">
        <v>41</v>
      </c>
      <c r="CM38" s="25">
        <f t="shared" ref="CM38:CN46" si="139">SUM(BY38,CA38,CC38,CE38,CG38,CI38,CK38)</f>
        <v>654</v>
      </c>
      <c r="CN38" s="25">
        <f t="shared" si="139"/>
        <v>592</v>
      </c>
      <c r="CO38" s="35">
        <f t="shared" si="43"/>
        <v>1246</v>
      </c>
      <c r="CP38" s="25">
        <f t="shared" ref="CP38:CQ46" si="140">SUM(Y38,AN38,AY38,BV38)</f>
        <v>654</v>
      </c>
      <c r="CQ38" s="25">
        <f t="shared" si="140"/>
        <v>592</v>
      </c>
      <c r="CR38" s="36">
        <f t="shared" si="45"/>
        <v>1246</v>
      </c>
      <c r="CS38" s="26">
        <v>417</v>
      </c>
      <c r="CT38" s="30">
        <v>372</v>
      </c>
      <c r="CU38" s="28">
        <f t="shared" si="121"/>
        <v>789</v>
      </c>
      <c r="CV38" s="26">
        <v>71</v>
      </c>
      <c r="CW38" s="30">
        <v>69</v>
      </c>
      <c r="CX38" s="28">
        <f t="shared" si="122"/>
        <v>140</v>
      </c>
      <c r="CY38" s="26">
        <v>75</v>
      </c>
      <c r="CZ38" s="27">
        <v>66</v>
      </c>
      <c r="DA38" s="28">
        <f t="shared" si="123"/>
        <v>141</v>
      </c>
      <c r="DB38" s="26">
        <v>10</v>
      </c>
      <c r="DC38" s="27">
        <v>11</v>
      </c>
      <c r="DD38" s="28">
        <f t="shared" si="124"/>
        <v>21</v>
      </c>
      <c r="DE38" s="26">
        <v>81</v>
      </c>
      <c r="DF38" s="27">
        <v>74</v>
      </c>
      <c r="DG38" s="28">
        <f t="shared" si="125"/>
        <v>155</v>
      </c>
      <c r="DI38" s="27"/>
      <c r="DJ38" s="28">
        <f t="shared" si="26"/>
        <v>0</v>
      </c>
      <c r="DK38" s="13">
        <f t="shared" si="126"/>
        <v>654</v>
      </c>
      <c r="DL38" s="29">
        <f t="shared" si="126"/>
        <v>592</v>
      </c>
      <c r="DM38" s="12">
        <f t="shared" si="28"/>
        <v>1246</v>
      </c>
      <c r="DO38" s="12">
        <f t="shared" si="127"/>
        <v>0</v>
      </c>
      <c r="DP38" s="12">
        <f t="shared" si="127"/>
        <v>0</v>
      </c>
      <c r="DQ38" s="13">
        <f t="shared" si="30"/>
        <v>1246</v>
      </c>
      <c r="DR38" s="14">
        <f t="shared" si="31"/>
        <v>1246</v>
      </c>
      <c r="DS38" s="11">
        <f t="shared" si="32"/>
        <v>0</v>
      </c>
      <c r="DT38" s="11">
        <f t="shared" si="33"/>
        <v>0</v>
      </c>
      <c r="DU38" s="12">
        <f t="shared" si="128"/>
        <v>0</v>
      </c>
      <c r="DV38" s="12">
        <f t="shared" si="128"/>
        <v>0</v>
      </c>
      <c r="HF38" s="5">
        <v>3</v>
      </c>
      <c r="HG38" s="6" t="s">
        <v>12</v>
      </c>
    </row>
    <row r="39" spans="1:215" ht="21" customHeight="1">
      <c r="A39" s="5">
        <v>37</v>
      </c>
      <c r="B39" s="57" t="s">
        <v>105</v>
      </c>
      <c r="C39" s="58" t="s">
        <v>72</v>
      </c>
      <c r="D39" s="59" t="s">
        <v>73</v>
      </c>
      <c r="E39" s="19">
        <v>3</v>
      </c>
      <c r="F39" s="31">
        <v>70</v>
      </c>
      <c r="G39" s="6">
        <v>72</v>
      </c>
      <c r="H39" s="12">
        <f>SUM(F39:G39)</f>
        <v>142</v>
      </c>
      <c r="I39" s="53">
        <v>3</v>
      </c>
      <c r="J39" s="54">
        <v>70</v>
      </c>
      <c r="K39" s="52">
        <v>65</v>
      </c>
      <c r="L39" s="12">
        <f>SUM(J39:K39)</f>
        <v>135</v>
      </c>
      <c r="M39" s="53">
        <v>3</v>
      </c>
      <c r="N39" s="54">
        <v>85</v>
      </c>
      <c r="O39" s="52">
        <v>70</v>
      </c>
      <c r="P39" s="12">
        <f>SUM(N39:O39)</f>
        <v>155</v>
      </c>
      <c r="Q39" s="53">
        <v>3</v>
      </c>
      <c r="R39" s="55">
        <v>63</v>
      </c>
      <c r="S39" s="56">
        <v>87</v>
      </c>
      <c r="T39" s="12">
        <f>SUM(R39:S39)</f>
        <v>150</v>
      </c>
      <c r="U39" s="53">
        <v>3</v>
      </c>
      <c r="V39" s="55">
        <v>81</v>
      </c>
      <c r="W39" s="56">
        <v>77</v>
      </c>
      <c r="X39" s="12">
        <f>SUM(V39:W39)</f>
        <v>158</v>
      </c>
      <c r="Y39" s="14">
        <f t="shared" si="135"/>
        <v>369</v>
      </c>
      <c r="Z39" s="22">
        <f t="shared" si="135"/>
        <v>371</v>
      </c>
      <c r="AA39" s="12">
        <f>SUM(Y39:Z39)</f>
        <v>740</v>
      </c>
      <c r="AB39" s="53">
        <v>3</v>
      </c>
      <c r="AC39" s="55">
        <v>71</v>
      </c>
      <c r="AD39" s="56">
        <v>98</v>
      </c>
      <c r="AE39" s="32">
        <f>SUM(AC39:AD39)</f>
        <v>169</v>
      </c>
      <c r="AF39" s="53">
        <v>3</v>
      </c>
      <c r="AG39" s="54">
        <v>87</v>
      </c>
      <c r="AH39" s="52">
        <v>74</v>
      </c>
      <c r="AI39" s="12">
        <f>SUM(AG39:AH39)</f>
        <v>161</v>
      </c>
      <c r="AJ39" s="53">
        <v>3</v>
      </c>
      <c r="AK39" s="54">
        <v>80</v>
      </c>
      <c r="AL39" s="52">
        <v>78</v>
      </c>
      <c r="AM39" s="32">
        <f>SUM(AK39:AL39)</f>
        <v>158</v>
      </c>
      <c r="AN39" s="14">
        <f t="shared" si="136"/>
        <v>238</v>
      </c>
      <c r="AO39" s="22">
        <f t="shared" si="136"/>
        <v>250</v>
      </c>
      <c r="AP39" s="12">
        <f>SUM(AN39:AO39)</f>
        <v>488</v>
      </c>
      <c r="AQ39" s="53">
        <v>3</v>
      </c>
      <c r="AR39" s="55">
        <v>73</v>
      </c>
      <c r="AS39" s="56">
        <v>91</v>
      </c>
      <c r="AT39" s="12">
        <f>SUM(AR39:AS39)</f>
        <v>164</v>
      </c>
      <c r="AU39" s="53">
        <v>3</v>
      </c>
      <c r="AV39" s="55">
        <v>86</v>
      </c>
      <c r="AW39" s="56">
        <v>67</v>
      </c>
      <c r="AX39" s="12">
        <f>SUM(AV39:AW39)</f>
        <v>153</v>
      </c>
      <c r="AY39" s="14">
        <f t="shared" si="137"/>
        <v>159</v>
      </c>
      <c r="AZ39" s="22">
        <f t="shared" si="137"/>
        <v>158</v>
      </c>
      <c r="BA39" s="12">
        <f>SUM(AY39:AZ39)</f>
        <v>317</v>
      </c>
      <c r="BB39" s="53">
        <v>2</v>
      </c>
      <c r="BC39" s="56">
        <v>83</v>
      </c>
      <c r="BD39" s="53">
        <v>1</v>
      </c>
      <c r="BE39" s="56">
        <v>36</v>
      </c>
      <c r="BF39" s="53">
        <v>1</v>
      </c>
      <c r="BG39" s="56">
        <v>35</v>
      </c>
      <c r="BH39" s="23">
        <f t="shared" si="38"/>
        <v>154</v>
      </c>
      <c r="BI39" s="55">
        <v>76</v>
      </c>
      <c r="BJ39" s="56">
        <v>78</v>
      </c>
      <c r="BK39" s="23">
        <f>SUM(BI39:BJ39)</f>
        <v>154</v>
      </c>
      <c r="BL39" s="53">
        <v>2</v>
      </c>
      <c r="BM39" s="56">
        <v>80</v>
      </c>
      <c r="BN39" s="53">
        <v>1</v>
      </c>
      <c r="BO39" s="56">
        <v>39</v>
      </c>
      <c r="BP39" s="53">
        <v>1</v>
      </c>
      <c r="BQ39" s="56">
        <v>35</v>
      </c>
      <c r="BR39" s="23">
        <f t="shared" si="39"/>
        <v>154</v>
      </c>
      <c r="BS39" s="55">
        <v>69</v>
      </c>
      <c r="BT39" s="56">
        <v>85</v>
      </c>
      <c r="BU39" s="23">
        <f>SUM(BS39:BT39)</f>
        <v>154</v>
      </c>
      <c r="BV39" s="14">
        <f t="shared" si="138"/>
        <v>145</v>
      </c>
      <c r="BW39" s="22">
        <f t="shared" si="138"/>
        <v>163</v>
      </c>
      <c r="BX39" s="12">
        <f t="shared" si="41"/>
        <v>308</v>
      </c>
      <c r="BY39" s="24">
        <v>541</v>
      </c>
      <c r="BZ39" s="21">
        <v>561</v>
      </c>
      <c r="CA39" s="24">
        <v>136</v>
      </c>
      <c r="CB39" s="21">
        <v>155</v>
      </c>
      <c r="CC39" s="24">
        <v>38</v>
      </c>
      <c r="CD39" s="21">
        <v>24</v>
      </c>
      <c r="CE39" s="24">
        <v>2</v>
      </c>
      <c r="CF39" s="21">
        <v>3</v>
      </c>
      <c r="CG39" s="24">
        <v>157</v>
      </c>
      <c r="CH39" s="21">
        <v>169</v>
      </c>
      <c r="CI39" s="24">
        <v>23</v>
      </c>
      <c r="CJ39" s="21">
        <v>19</v>
      </c>
      <c r="CK39" s="24">
        <v>14</v>
      </c>
      <c r="CL39" s="21">
        <v>11</v>
      </c>
      <c r="CM39" s="25">
        <f t="shared" si="139"/>
        <v>911</v>
      </c>
      <c r="CN39" s="25">
        <f t="shared" si="139"/>
        <v>942</v>
      </c>
      <c r="CO39" s="35">
        <f t="shared" si="43"/>
        <v>1853</v>
      </c>
      <c r="CP39" s="25">
        <f t="shared" si="140"/>
        <v>911</v>
      </c>
      <c r="CQ39" s="25">
        <f t="shared" si="140"/>
        <v>942</v>
      </c>
      <c r="CR39" s="36">
        <f t="shared" si="45"/>
        <v>1853</v>
      </c>
      <c r="CS39" s="26">
        <v>689</v>
      </c>
      <c r="CT39" s="30">
        <v>703</v>
      </c>
      <c r="CU39" s="28">
        <f>SUM(CS39+CT39)</f>
        <v>1392</v>
      </c>
      <c r="CV39" s="26">
        <v>44</v>
      </c>
      <c r="CW39" s="30">
        <v>49</v>
      </c>
      <c r="CX39" s="28">
        <f>SUM(CV39+CW39)</f>
        <v>93</v>
      </c>
      <c r="CY39" s="26">
        <v>69</v>
      </c>
      <c r="CZ39" s="27">
        <v>76</v>
      </c>
      <c r="DA39" s="28">
        <f>SUM(CY39+CZ39)</f>
        <v>145</v>
      </c>
      <c r="DB39" s="26">
        <v>14</v>
      </c>
      <c r="DC39" s="27">
        <v>27</v>
      </c>
      <c r="DD39" s="28">
        <f>SUM(DB39+DC39)</f>
        <v>41</v>
      </c>
      <c r="DE39" s="26">
        <v>95</v>
      </c>
      <c r="DF39" s="27">
        <v>87</v>
      </c>
      <c r="DG39" s="28">
        <f>SUM(DE39+DF39)</f>
        <v>182</v>
      </c>
      <c r="DI39" s="27"/>
      <c r="DJ39" s="28">
        <f t="shared" si="26"/>
        <v>0</v>
      </c>
      <c r="DK39" s="13">
        <f t="shared" si="126"/>
        <v>911</v>
      </c>
      <c r="DL39" s="29">
        <f t="shared" si="126"/>
        <v>942</v>
      </c>
      <c r="DM39" s="12">
        <f t="shared" si="28"/>
        <v>1853</v>
      </c>
      <c r="DO39" s="12">
        <f t="shared" si="127"/>
        <v>0</v>
      </c>
      <c r="DP39" s="12">
        <f t="shared" si="127"/>
        <v>0</v>
      </c>
      <c r="DQ39" s="13">
        <f t="shared" si="30"/>
        <v>1853</v>
      </c>
      <c r="DR39" s="14">
        <f t="shared" si="31"/>
        <v>1853</v>
      </c>
      <c r="DS39" s="11">
        <f t="shared" si="32"/>
        <v>0</v>
      </c>
      <c r="DT39" s="11">
        <f t="shared" si="33"/>
        <v>0</v>
      </c>
      <c r="DU39" s="12">
        <f t="shared" si="128"/>
        <v>0</v>
      </c>
      <c r="DV39" s="12">
        <f t="shared" si="128"/>
        <v>0</v>
      </c>
    </row>
    <row r="40" spans="1:215" ht="21" customHeight="1">
      <c r="A40" s="5">
        <v>38</v>
      </c>
      <c r="B40" s="57" t="s">
        <v>106</v>
      </c>
      <c r="C40" s="58" t="s">
        <v>72</v>
      </c>
      <c r="D40" s="59" t="s">
        <v>73</v>
      </c>
      <c r="E40" s="19">
        <v>3</v>
      </c>
      <c r="F40" s="31">
        <v>65</v>
      </c>
      <c r="G40" s="6">
        <v>73</v>
      </c>
      <c r="H40" s="12">
        <f t="shared" ref="H40:H46" si="141">SUM(F40:G40)</f>
        <v>138</v>
      </c>
      <c r="I40" s="53">
        <v>3</v>
      </c>
      <c r="J40" s="54">
        <v>68</v>
      </c>
      <c r="K40" s="52">
        <v>62</v>
      </c>
      <c r="L40" s="12">
        <f t="shared" ref="L40:L46" si="142">SUM(J40:K40)</f>
        <v>130</v>
      </c>
      <c r="M40" s="53">
        <v>3</v>
      </c>
      <c r="N40" s="54">
        <v>67</v>
      </c>
      <c r="O40" s="52">
        <v>62</v>
      </c>
      <c r="P40" s="12">
        <f t="shared" ref="P40:P46" si="143">SUM(N40:O40)</f>
        <v>129</v>
      </c>
      <c r="Q40" s="53">
        <v>3</v>
      </c>
      <c r="R40" s="55">
        <v>67</v>
      </c>
      <c r="S40" s="56">
        <v>62</v>
      </c>
      <c r="T40" s="12">
        <f t="shared" ref="T40:T46" si="144">SUM(R40:S40)</f>
        <v>129</v>
      </c>
      <c r="U40" s="53">
        <v>3</v>
      </c>
      <c r="V40" s="55">
        <v>69</v>
      </c>
      <c r="W40" s="56">
        <v>55</v>
      </c>
      <c r="X40" s="12">
        <f t="shared" ref="X40:X46" si="145">SUM(V40:W40)</f>
        <v>124</v>
      </c>
      <c r="Y40" s="14">
        <f t="shared" si="135"/>
        <v>336</v>
      </c>
      <c r="Z40" s="22">
        <f t="shared" si="135"/>
        <v>314</v>
      </c>
      <c r="AA40" s="12">
        <f t="shared" ref="AA40:AA46" si="146">SUM(Y40:Z40)</f>
        <v>650</v>
      </c>
      <c r="AB40" s="53">
        <v>3</v>
      </c>
      <c r="AC40" s="55">
        <v>60</v>
      </c>
      <c r="AD40" s="56">
        <v>68</v>
      </c>
      <c r="AE40" s="32">
        <f t="shared" ref="AE40:AE46" si="147">SUM(AC40:AD40)</f>
        <v>128</v>
      </c>
      <c r="AF40" s="53">
        <v>3</v>
      </c>
      <c r="AG40" s="54">
        <v>66</v>
      </c>
      <c r="AH40" s="52">
        <v>57</v>
      </c>
      <c r="AI40" s="12">
        <f t="shared" ref="AI40:AI46" si="148">SUM(AG40:AH40)</f>
        <v>123</v>
      </c>
      <c r="AJ40" s="53">
        <v>3</v>
      </c>
      <c r="AK40" s="54">
        <v>67</v>
      </c>
      <c r="AL40" s="52">
        <v>75</v>
      </c>
      <c r="AM40" s="32">
        <f t="shared" ref="AM40:AM46" si="149">SUM(AK40:AL40)</f>
        <v>142</v>
      </c>
      <c r="AN40" s="14">
        <f t="shared" si="136"/>
        <v>193</v>
      </c>
      <c r="AO40" s="22">
        <f t="shared" si="136"/>
        <v>200</v>
      </c>
      <c r="AP40" s="12">
        <f t="shared" ref="AP40:AP46" si="150">SUM(AN40:AO40)</f>
        <v>393</v>
      </c>
      <c r="AQ40" s="53">
        <v>3</v>
      </c>
      <c r="AR40" s="55">
        <v>61</v>
      </c>
      <c r="AS40" s="56">
        <v>71</v>
      </c>
      <c r="AT40" s="12">
        <f t="shared" ref="AT40:AT46" si="151">SUM(AR40:AS40)</f>
        <v>132</v>
      </c>
      <c r="AU40" s="53">
        <v>3</v>
      </c>
      <c r="AV40" s="55">
        <v>53</v>
      </c>
      <c r="AW40" s="56">
        <v>68</v>
      </c>
      <c r="AX40" s="12">
        <f t="shared" ref="AX40:AX46" si="152">SUM(AV40:AW40)</f>
        <v>121</v>
      </c>
      <c r="AY40" s="14">
        <f t="shared" si="137"/>
        <v>114</v>
      </c>
      <c r="AZ40" s="22">
        <f t="shared" si="137"/>
        <v>139</v>
      </c>
      <c r="BA40" s="12">
        <f t="shared" ref="BA40:BA46" si="153">SUM(AY40:AZ40)</f>
        <v>253</v>
      </c>
      <c r="BB40" s="53">
        <v>2</v>
      </c>
      <c r="BC40" s="56">
        <v>83</v>
      </c>
      <c r="BD40" s="53">
        <v>1</v>
      </c>
      <c r="BE40" s="56">
        <v>26</v>
      </c>
      <c r="BF40" s="53">
        <v>0</v>
      </c>
      <c r="BG40" s="56">
        <v>0</v>
      </c>
      <c r="BH40" s="23">
        <f t="shared" si="38"/>
        <v>109</v>
      </c>
      <c r="BI40" s="55">
        <v>58</v>
      </c>
      <c r="BJ40" s="56">
        <v>51</v>
      </c>
      <c r="BK40" s="23">
        <f t="shared" ref="BK40:BK46" si="154">SUM(BI40:BJ40)</f>
        <v>109</v>
      </c>
      <c r="BL40" s="53">
        <v>2</v>
      </c>
      <c r="BM40" s="56">
        <v>59</v>
      </c>
      <c r="BN40" s="53">
        <v>1</v>
      </c>
      <c r="BO40" s="56">
        <v>20</v>
      </c>
      <c r="BP40" s="53">
        <v>0</v>
      </c>
      <c r="BQ40" s="56">
        <v>0</v>
      </c>
      <c r="BR40" s="23">
        <f t="shared" si="39"/>
        <v>79</v>
      </c>
      <c r="BS40" s="55">
        <v>35</v>
      </c>
      <c r="BT40" s="56">
        <v>44</v>
      </c>
      <c r="BU40" s="23">
        <f t="shared" ref="BU40:BU46" si="155">SUM(BS40:BT40)</f>
        <v>79</v>
      </c>
      <c r="BV40" s="14">
        <f t="shared" si="138"/>
        <v>93</v>
      </c>
      <c r="BW40" s="22">
        <f t="shared" si="138"/>
        <v>95</v>
      </c>
      <c r="BX40" s="12">
        <f t="shared" si="41"/>
        <v>188</v>
      </c>
      <c r="BY40" s="24">
        <v>341</v>
      </c>
      <c r="BZ40" s="21">
        <v>344</v>
      </c>
      <c r="CA40" s="24">
        <v>162</v>
      </c>
      <c r="CB40" s="21">
        <v>143</v>
      </c>
      <c r="CC40" s="24">
        <v>20</v>
      </c>
      <c r="CD40" s="21">
        <v>28</v>
      </c>
      <c r="CE40" s="24"/>
      <c r="CG40" s="24">
        <v>170</v>
      </c>
      <c r="CH40" s="21">
        <v>184</v>
      </c>
      <c r="CI40" s="24">
        <v>31</v>
      </c>
      <c r="CJ40" s="21">
        <v>34</v>
      </c>
      <c r="CK40" s="24">
        <v>12</v>
      </c>
      <c r="CL40" s="21">
        <v>15</v>
      </c>
      <c r="CM40" s="25">
        <f t="shared" si="139"/>
        <v>736</v>
      </c>
      <c r="CN40" s="25">
        <f t="shared" si="139"/>
        <v>748</v>
      </c>
      <c r="CO40" s="35">
        <f t="shared" si="43"/>
        <v>1484</v>
      </c>
      <c r="CP40" s="25">
        <f t="shared" si="140"/>
        <v>736</v>
      </c>
      <c r="CQ40" s="25">
        <f t="shared" si="140"/>
        <v>748</v>
      </c>
      <c r="CR40" s="36">
        <f t="shared" si="45"/>
        <v>1484</v>
      </c>
      <c r="CS40" s="26">
        <v>271</v>
      </c>
      <c r="CT40" s="30">
        <v>271</v>
      </c>
      <c r="CU40" s="28">
        <f t="shared" ref="CU40:CU46" si="156">SUM(CS40+CT40)</f>
        <v>542</v>
      </c>
      <c r="CV40" s="26">
        <v>76</v>
      </c>
      <c r="CW40" s="30">
        <v>94</v>
      </c>
      <c r="CX40" s="28">
        <f t="shared" ref="CX40:CX46" si="157">SUM(CV40+CW40)</f>
        <v>170</v>
      </c>
      <c r="CY40" s="26">
        <v>287</v>
      </c>
      <c r="CZ40" s="27">
        <v>279</v>
      </c>
      <c r="DA40" s="28">
        <f t="shared" ref="DA40:DA46" si="158">SUM(CY40+CZ40)</f>
        <v>566</v>
      </c>
      <c r="DB40" s="26">
        <v>17</v>
      </c>
      <c r="DC40" s="27">
        <v>20</v>
      </c>
      <c r="DD40" s="28">
        <f t="shared" ref="DD40:DD46" si="159">SUM(DB40+DC40)</f>
        <v>37</v>
      </c>
      <c r="DE40" s="26">
        <v>85</v>
      </c>
      <c r="DF40" s="27">
        <v>84</v>
      </c>
      <c r="DG40" s="28">
        <f t="shared" ref="DG40:DG46" si="160">SUM(DE40+DF40)</f>
        <v>169</v>
      </c>
      <c r="DH40" s="26">
        <v>0</v>
      </c>
      <c r="DI40" s="27">
        <v>0</v>
      </c>
      <c r="DJ40" s="28">
        <f t="shared" si="26"/>
        <v>0</v>
      </c>
      <c r="DK40" s="13">
        <f t="shared" si="126"/>
        <v>736</v>
      </c>
      <c r="DL40" s="29">
        <f t="shared" si="126"/>
        <v>748</v>
      </c>
      <c r="DM40" s="12">
        <f t="shared" si="28"/>
        <v>1484</v>
      </c>
      <c r="DO40" s="12">
        <f t="shared" si="127"/>
        <v>0</v>
      </c>
      <c r="DP40" s="12">
        <f t="shared" si="127"/>
        <v>0</v>
      </c>
      <c r="DQ40" s="13">
        <f t="shared" si="30"/>
        <v>1484</v>
      </c>
      <c r="DR40" s="14">
        <f t="shared" si="31"/>
        <v>1484</v>
      </c>
      <c r="DS40" s="11">
        <f t="shared" si="32"/>
        <v>0</v>
      </c>
      <c r="DT40" s="11">
        <f t="shared" si="33"/>
        <v>0</v>
      </c>
      <c r="DU40" s="12">
        <f t="shared" si="128"/>
        <v>0</v>
      </c>
      <c r="DV40" s="12">
        <f t="shared" si="128"/>
        <v>0</v>
      </c>
      <c r="HG40" s="15"/>
    </row>
    <row r="41" spans="1:215" ht="21" customHeight="1">
      <c r="A41" s="5">
        <v>39</v>
      </c>
      <c r="B41" s="57" t="s">
        <v>107</v>
      </c>
      <c r="C41" s="58" t="s">
        <v>72</v>
      </c>
      <c r="D41" s="60" t="s">
        <v>108</v>
      </c>
      <c r="E41" s="19">
        <v>1</v>
      </c>
      <c r="F41" s="31">
        <v>24</v>
      </c>
      <c r="G41" s="6">
        <v>16</v>
      </c>
      <c r="H41" s="12">
        <f t="shared" si="141"/>
        <v>40</v>
      </c>
      <c r="I41" s="53">
        <v>1</v>
      </c>
      <c r="J41" s="54">
        <v>14</v>
      </c>
      <c r="K41" s="52">
        <v>16</v>
      </c>
      <c r="L41" s="12">
        <f t="shared" si="142"/>
        <v>30</v>
      </c>
      <c r="M41" s="53">
        <v>1</v>
      </c>
      <c r="N41" s="54">
        <v>22</v>
      </c>
      <c r="O41" s="52">
        <v>16</v>
      </c>
      <c r="P41" s="12">
        <f t="shared" si="143"/>
        <v>38</v>
      </c>
      <c r="Q41" s="53">
        <v>1</v>
      </c>
      <c r="R41" s="55">
        <v>18</v>
      </c>
      <c r="S41" s="56">
        <v>14</v>
      </c>
      <c r="T41" s="12">
        <f t="shared" si="144"/>
        <v>32</v>
      </c>
      <c r="U41" s="53">
        <v>1</v>
      </c>
      <c r="V41" s="55">
        <v>21</v>
      </c>
      <c r="W41" s="56">
        <v>12</v>
      </c>
      <c r="X41" s="12">
        <f t="shared" si="145"/>
        <v>33</v>
      </c>
      <c r="Y41" s="14">
        <f t="shared" si="135"/>
        <v>99</v>
      </c>
      <c r="Z41" s="22">
        <f t="shared" si="135"/>
        <v>74</v>
      </c>
      <c r="AA41" s="12">
        <f t="shared" si="146"/>
        <v>173</v>
      </c>
      <c r="AB41" s="53">
        <v>1</v>
      </c>
      <c r="AC41" s="55">
        <v>10</v>
      </c>
      <c r="AD41" s="56">
        <v>10</v>
      </c>
      <c r="AE41" s="32">
        <f t="shared" si="147"/>
        <v>20</v>
      </c>
      <c r="AF41" s="53">
        <v>1</v>
      </c>
      <c r="AG41" s="54">
        <v>17</v>
      </c>
      <c r="AH41" s="52">
        <v>10</v>
      </c>
      <c r="AI41" s="12">
        <f t="shared" si="148"/>
        <v>27</v>
      </c>
      <c r="AJ41" s="53">
        <v>1</v>
      </c>
      <c r="AK41" s="54">
        <v>8</v>
      </c>
      <c r="AL41" s="52">
        <v>11</v>
      </c>
      <c r="AM41" s="32">
        <f t="shared" si="149"/>
        <v>19</v>
      </c>
      <c r="AN41" s="14">
        <f t="shared" si="136"/>
        <v>35</v>
      </c>
      <c r="AO41" s="22">
        <f t="shared" si="136"/>
        <v>31</v>
      </c>
      <c r="AP41" s="12">
        <f t="shared" si="150"/>
        <v>66</v>
      </c>
      <c r="AQ41" s="53">
        <v>1</v>
      </c>
      <c r="AR41" s="55">
        <v>9</v>
      </c>
      <c r="AS41" s="56">
        <v>10</v>
      </c>
      <c r="AT41" s="12">
        <f t="shared" si="151"/>
        <v>19</v>
      </c>
      <c r="AU41" s="53">
        <v>1</v>
      </c>
      <c r="AV41" s="55">
        <v>5</v>
      </c>
      <c r="AW41" s="56">
        <v>10</v>
      </c>
      <c r="AX41" s="12">
        <f t="shared" si="152"/>
        <v>15</v>
      </c>
      <c r="AY41" s="14">
        <f t="shared" si="137"/>
        <v>14</v>
      </c>
      <c r="AZ41" s="22">
        <f t="shared" si="137"/>
        <v>20</v>
      </c>
      <c r="BA41" s="12">
        <f t="shared" si="153"/>
        <v>34</v>
      </c>
      <c r="BB41" s="53">
        <v>1</v>
      </c>
      <c r="BC41" s="56">
        <v>2</v>
      </c>
      <c r="BD41" s="53"/>
      <c r="BE41" s="56"/>
      <c r="BF41" s="53"/>
      <c r="BG41" s="56"/>
      <c r="BH41" s="23">
        <f t="shared" si="38"/>
        <v>2</v>
      </c>
      <c r="BI41" s="55">
        <v>1</v>
      </c>
      <c r="BJ41" s="56">
        <v>1</v>
      </c>
      <c r="BK41" s="23">
        <f t="shared" si="154"/>
        <v>2</v>
      </c>
      <c r="BL41" s="53">
        <v>1</v>
      </c>
      <c r="BM41" s="56">
        <v>5</v>
      </c>
      <c r="BN41" s="53"/>
      <c r="BO41" s="56"/>
      <c r="BP41" s="53"/>
      <c r="BQ41" s="56"/>
      <c r="BR41" s="23">
        <f t="shared" si="39"/>
        <v>5</v>
      </c>
      <c r="BS41" s="55">
        <v>1</v>
      </c>
      <c r="BT41" s="56">
        <v>4</v>
      </c>
      <c r="BU41" s="23">
        <f t="shared" si="155"/>
        <v>5</v>
      </c>
      <c r="BV41" s="14">
        <f t="shared" si="138"/>
        <v>2</v>
      </c>
      <c r="BW41" s="22">
        <f t="shared" si="138"/>
        <v>5</v>
      </c>
      <c r="BX41" s="12">
        <f t="shared" si="41"/>
        <v>7</v>
      </c>
      <c r="BY41" s="24">
        <v>4</v>
      </c>
      <c r="BZ41" s="21">
        <v>8</v>
      </c>
      <c r="CA41" s="24">
        <v>1</v>
      </c>
      <c r="CB41" s="21">
        <v>0</v>
      </c>
      <c r="CC41" s="24">
        <v>141</v>
      </c>
      <c r="CD41" s="21">
        <v>122</v>
      </c>
      <c r="CE41" s="24">
        <v>0</v>
      </c>
      <c r="CF41" s="21">
        <v>0</v>
      </c>
      <c r="CG41" s="24">
        <v>4</v>
      </c>
      <c r="CH41" s="21">
        <v>0</v>
      </c>
      <c r="CI41" s="24"/>
      <c r="CK41" s="24"/>
      <c r="CM41" s="25">
        <f t="shared" si="139"/>
        <v>150</v>
      </c>
      <c r="CN41" s="25">
        <f t="shared" si="139"/>
        <v>130</v>
      </c>
      <c r="CO41" s="35">
        <f t="shared" si="43"/>
        <v>280</v>
      </c>
      <c r="CP41" s="25">
        <f t="shared" si="140"/>
        <v>150</v>
      </c>
      <c r="CQ41" s="25">
        <f t="shared" si="140"/>
        <v>130</v>
      </c>
      <c r="CR41" s="36">
        <f t="shared" si="45"/>
        <v>280</v>
      </c>
      <c r="CS41" s="26">
        <v>86</v>
      </c>
      <c r="CT41" s="30">
        <v>80</v>
      </c>
      <c r="CU41" s="28">
        <f t="shared" si="156"/>
        <v>166</v>
      </c>
      <c r="CV41" s="26">
        <v>11</v>
      </c>
      <c r="CW41" s="30">
        <v>6</v>
      </c>
      <c r="CX41" s="28">
        <f t="shared" si="157"/>
        <v>17</v>
      </c>
      <c r="CY41" s="26">
        <v>3</v>
      </c>
      <c r="CZ41" s="27">
        <v>2</v>
      </c>
      <c r="DA41" s="28">
        <f t="shared" si="158"/>
        <v>5</v>
      </c>
      <c r="DC41" s="27"/>
      <c r="DD41" s="28">
        <f t="shared" si="159"/>
        <v>0</v>
      </c>
      <c r="DE41" s="26">
        <v>50</v>
      </c>
      <c r="DF41" s="27">
        <v>42</v>
      </c>
      <c r="DG41" s="28">
        <f t="shared" si="160"/>
        <v>92</v>
      </c>
      <c r="DI41" s="27"/>
      <c r="DJ41" s="28">
        <f t="shared" si="26"/>
        <v>0</v>
      </c>
      <c r="DK41" s="13">
        <f t="shared" si="126"/>
        <v>150</v>
      </c>
      <c r="DL41" s="29">
        <f t="shared" si="126"/>
        <v>130</v>
      </c>
      <c r="DM41" s="12">
        <f t="shared" si="28"/>
        <v>280</v>
      </c>
      <c r="DO41" s="12">
        <f t="shared" si="127"/>
        <v>0</v>
      </c>
      <c r="DP41" s="12">
        <f t="shared" si="127"/>
        <v>0</v>
      </c>
      <c r="DQ41" s="13">
        <f t="shared" si="30"/>
        <v>280</v>
      </c>
      <c r="DR41" s="14">
        <f t="shared" si="31"/>
        <v>280</v>
      </c>
      <c r="DS41" s="11">
        <f t="shared" si="32"/>
        <v>0</v>
      </c>
      <c r="DT41" s="11">
        <f t="shared" si="33"/>
        <v>0</v>
      </c>
      <c r="DU41" s="12">
        <f t="shared" si="128"/>
        <v>0</v>
      </c>
      <c r="DV41" s="12">
        <f t="shared" si="128"/>
        <v>0</v>
      </c>
      <c r="HF41" s="5">
        <v>9</v>
      </c>
      <c r="HG41" s="6" t="s">
        <v>3</v>
      </c>
    </row>
    <row r="42" spans="1:215" ht="21" customHeight="1">
      <c r="A42" s="5">
        <v>40</v>
      </c>
      <c r="B42" s="57" t="s">
        <v>109</v>
      </c>
      <c r="C42" s="58" t="s">
        <v>72</v>
      </c>
      <c r="D42" s="60" t="s">
        <v>110</v>
      </c>
      <c r="E42" s="19">
        <v>1</v>
      </c>
      <c r="F42" s="31">
        <v>25</v>
      </c>
      <c r="G42" s="6">
        <v>24</v>
      </c>
      <c r="H42" s="12">
        <f>SUM(F42:G42)</f>
        <v>49</v>
      </c>
      <c r="I42" s="53">
        <v>1</v>
      </c>
      <c r="J42" s="54">
        <v>27</v>
      </c>
      <c r="K42" s="52">
        <v>25</v>
      </c>
      <c r="L42" s="12">
        <f>SUM(J42:K42)</f>
        <v>52</v>
      </c>
      <c r="M42" s="53">
        <v>1</v>
      </c>
      <c r="N42" s="54">
        <v>26</v>
      </c>
      <c r="O42" s="52">
        <v>22</v>
      </c>
      <c r="P42" s="12">
        <f>SUM(N42:O42)</f>
        <v>48</v>
      </c>
      <c r="Q42" s="53">
        <v>1</v>
      </c>
      <c r="R42" s="55">
        <v>28</v>
      </c>
      <c r="S42" s="56">
        <v>26</v>
      </c>
      <c r="T42" s="12">
        <f>SUM(R42:S42)</f>
        <v>54</v>
      </c>
      <c r="U42" s="53">
        <v>1</v>
      </c>
      <c r="V42" s="55">
        <v>29</v>
      </c>
      <c r="W42" s="56">
        <v>30</v>
      </c>
      <c r="X42" s="12">
        <f>SUM(V42:W42)</f>
        <v>59</v>
      </c>
      <c r="Y42" s="14">
        <f t="shared" si="135"/>
        <v>135</v>
      </c>
      <c r="Z42" s="22">
        <f t="shared" si="135"/>
        <v>127</v>
      </c>
      <c r="AA42" s="12">
        <f>SUM(Y42:Z42)</f>
        <v>262</v>
      </c>
      <c r="AB42" s="53">
        <v>1</v>
      </c>
      <c r="AC42" s="55">
        <v>28</v>
      </c>
      <c r="AD42" s="56">
        <v>26</v>
      </c>
      <c r="AE42" s="32">
        <f>SUM(AC42:AD42)</f>
        <v>54</v>
      </c>
      <c r="AF42" s="53">
        <v>1</v>
      </c>
      <c r="AG42" s="54">
        <v>29</v>
      </c>
      <c r="AH42" s="52">
        <v>28</v>
      </c>
      <c r="AI42" s="12">
        <f>SUM(AG42:AH42)</f>
        <v>57</v>
      </c>
      <c r="AJ42" s="53">
        <v>1</v>
      </c>
      <c r="AK42" s="54">
        <v>26</v>
      </c>
      <c r="AL42" s="52">
        <v>22</v>
      </c>
      <c r="AM42" s="32">
        <f>SUM(AK42:AL42)</f>
        <v>48</v>
      </c>
      <c r="AN42" s="14">
        <f t="shared" si="136"/>
        <v>83</v>
      </c>
      <c r="AO42" s="22">
        <f t="shared" si="136"/>
        <v>76</v>
      </c>
      <c r="AP42" s="12">
        <f>SUM(AN42:AO42)</f>
        <v>159</v>
      </c>
      <c r="AQ42" s="53">
        <v>1</v>
      </c>
      <c r="AR42" s="55">
        <v>24</v>
      </c>
      <c r="AS42" s="56">
        <v>30</v>
      </c>
      <c r="AT42" s="12">
        <f>SUM(AR42:AS42)</f>
        <v>54</v>
      </c>
      <c r="AU42" s="53">
        <v>1</v>
      </c>
      <c r="AV42" s="55">
        <v>27</v>
      </c>
      <c r="AW42" s="56">
        <v>33</v>
      </c>
      <c r="AX42" s="12">
        <f>SUM(AV42:AW42)</f>
        <v>60</v>
      </c>
      <c r="AY42" s="14">
        <f t="shared" si="137"/>
        <v>51</v>
      </c>
      <c r="AZ42" s="22">
        <f t="shared" si="137"/>
        <v>63</v>
      </c>
      <c r="BA42" s="12">
        <f>SUM(AY42:AZ42)</f>
        <v>114</v>
      </c>
      <c r="BB42" s="53">
        <v>0</v>
      </c>
      <c r="BC42" s="56">
        <v>0</v>
      </c>
      <c r="BD42" s="53">
        <v>0</v>
      </c>
      <c r="BE42" s="56">
        <v>0</v>
      </c>
      <c r="BF42" s="53">
        <v>0</v>
      </c>
      <c r="BG42" s="56">
        <v>0</v>
      </c>
      <c r="BH42" s="23">
        <f t="shared" si="38"/>
        <v>0</v>
      </c>
      <c r="BI42" s="55">
        <v>0</v>
      </c>
      <c r="BJ42" s="56">
        <v>0</v>
      </c>
      <c r="BK42" s="23">
        <f>SUM(BI42:BJ42)</f>
        <v>0</v>
      </c>
      <c r="BL42" s="53">
        <v>0</v>
      </c>
      <c r="BM42" s="56">
        <v>0</v>
      </c>
      <c r="BN42" s="53">
        <v>0</v>
      </c>
      <c r="BO42" s="56">
        <v>0</v>
      </c>
      <c r="BP42" s="53">
        <v>0</v>
      </c>
      <c r="BQ42" s="56">
        <v>0</v>
      </c>
      <c r="BR42" s="23">
        <f t="shared" si="39"/>
        <v>0</v>
      </c>
      <c r="BS42" s="55">
        <v>0</v>
      </c>
      <c r="BT42" s="56">
        <v>0</v>
      </c>
      <c r="BU42" s="23">
        <f>SUM(BS42:BT42)</f>
        <v>0</v>
      </c>
      <c r="BV42" s="14">
        <f t="shared" si="138"/>
        <v>0</v>
      </c>
      <c r="BW42" s="22">
        <f t="shared" si="138"/>
        <v>0</v>
      </c>
      <c r="BX42" s="12">
        <f t="shared" si="41"/>
        <v>0</v>
      </c>
      <c r="BY42" s="24">
        <v>102</v>
      </c>
      <c r="BZ42" s="21">
        <v>118</v>
      </c>
      <c r="CA42" s="24">
        <v>48</v>
      </c>
      <c r="CB42" s="21">
        <v>40</v>
      </c>
      <c r="CC42" s="24">
        <v>1</v>
      </c>
      <c r="CD42" s="21">
        <v>1</v>
      </c>
      <c r="CE42" s="24">
        <v>0</v>
      </c>
      <c r="CF42" s="21">
        <v>2</v>
      </c>
      <c r="CG42" s="24">
        <v>117</v>
      </c>
      <c r="CH42" s="21">
        <v>100</v>
      </c>
      <c r="CI42" s="24">
        <v>1</v>
      </c>
      <c r="CJ42" s="21">
        <v>4</v>
      </c>
      <c r="CK42" s="24">
        <v>0</v>
      </c>
      <c r="CL42" s="21">
        <v>1</v>
      </c>
      <c r="CM42" s="25">
        <f t="shared" si="139"/>
        <v>269</v>
      </c>
      <c r="CN42" s="25">
        <f t="shared" si="139"/>
        <v>266</v>
      </c>
      <c r="CO42" s="35">
        <f t="shared" si="43"/>
        <v>535</v>
      </c>
      <c r="CP42" s="25">
        <f t="shared" si="140"/>
        <v>269</v>
      </c>
      <c r="CQ42" s="25">
        <f t="shared" si="140"/>
        <v>266</v>
      </c>
      <c r="CR42" s="36">
        <f t="shared" si="45"/>
        <v>535</v>
      </c>
      <c r="CS42" s="26">
        <v>132</v>
      </c>
      <c r="CT42" s="30">
        <v>139</v>
      </c>
      <c r="CU42" s="28">
        <f>SUM(CS42+CT42)</f>
        <v>271</v>
      </c>
      <c r="CV42" s="26">
        <v>35</v>
      </c>
      <c r="CW42" s="30">
        <v>26</v>
      </c>
      <c r="CX42" s="28">
        <f>SUM(CV42+CW42)</f>
        <v>61</v>
      </c>
      <c r="CY42" s="26">
        <v>72</v>
      </c>
      <c r="CZ42" s="27">
        <v>59</v>
      </c>
      <c r="DA42" s="28">
        <f>SUM(CY42+CZ42)</f>
        <v>131</v>
      </c>
      <c r="DB42" s="26">
        <v>3</v>
      </c>
      <c r="DC42" s="27">
        <v>11</v>
      </c>
      <c r="DD42" s="28">
        <f>SUM(DB42+DC42)</f>
        <v>14</v>
      </c>
      <c r="DE42" s="26">
        <v>27</v>
      </c>
      <c r="DF42" s="27">
        <v>31</v>
      </c>
      <c r="DG42" s="28">
        <f>SUM(DE42+DF42)</f>
        <v>58</v>
      </c>
      <c r="DH42" s="26">
        <v>0</v>
      </c>
      <c r="DI42" s="27">
        <v>0</v>
      </c>
      <c r="DJ42" s="28">
        <f t="shared" si="26"/>
        <v>0</v>
      </c>
      <c r="DK42" s="13">
        <f t="shared" si="126"/>
        <v>269</v>
      </c>
      <c r="DL42" s="29">
        <f t="shared" si="126"/>
        <v>266</v>
      </c>
      <c r="DM42" s="12">
        <f t="shared" si="28"/>
        <v>535</v>
      </c>
      <c r="DO42" s="12">
        <f t="shared" si="127"/>
        <v>0</v>
      </c>
      <c r="DP42" s="12">
        <f t="shared" si="127"/>
        <v>0</v>
      </c>
      <c r="DQ42" s="13">
        <f t="shared" si="30"/>
        <v>535</v>
      </c>
      <c r="DR42" s="14">
        <f t="shared" si="31"/>
        <v>535</v>
      </c>
      <c r="DS42" s="11">
        <f t="shared" si="32"/>
        <v>0</v>
      </c>
      <c r="DT42" s="11">
        <f t="shared" si="33"/>
        <v>0</v>
      </c>
      <c r="DU42" s="12">
        <f t="shared" si="128"/>
        <v>0</v>
      </c>
      <c r="DV42" s="12">
        <f t="shared" si="128"/>
        <v>0</v>
      </c>
      <c r="HF42" s="5">
        <v>6</v>
      </c>
      <c r="HG42" s="6" t="s">
        <v>2</v>
      </c>
    </row>
    <row r="43" spans="1:215" ht="21" customHeight="1">
      <c r="A43" s="5">
        <v>41</v>
      </c>
      <c r="E43" s="68"/>
      <c r="F43" s="81"/>
      <c r="G43" s="82"/>
      <c r="H43" s="64">
        <f t="shared" si="141"/>
        <v>0</v>
      </c>
      <c r="I43" s="61"/>
      <c r="J43" s="78"/>
      <c r="K43" s="79"/>
      <c r="L43" s="64">
        <f t="shared" si="142"/>
        <v>0</v>
      </c>
      <c r="M43" s="61"/>
      <c r="N43" s="78"/>
      <c r="O43" s="79"/>
      <c r="P43" s="64">
        <f t="shared" si="143"/>
        <v>0</v>
      </c>
      <c r="Q43" s="61"/>
      <c r="R43" s="62"/>
      <c r="S43" s="63"/>
      <c r="T43" s="64">
        <f t="shared" si="144"/>
        <v>0</v>
      </c>
      <c r="U43" s="61"/>
      <c r="V43" s="62"/>
      <c r="W43" s="63"/>
      <c r="X43" s="64">
        <f t="shared" si="145"/>
        <v>0</v>
      </c>
      <c r="Y43" s="65">
        <f t="shared" si="135"/>
        <v>0</v>
      </c>
      <c r="Z43" s="66">
        <f t="shared" si="135"/>
        <v>0</v>
      </c>
      <c r="AA43" s="64">
        <f t="shared" si="146"/>
        <v>0</v>
      </c>
      <c r="AB43" s="61"/>
      <c r="AC43" s="62"/>
      <c r="AD43" s="63"/>
      <c r="AE43" s="67">
        <f t="shared" si="147"/>
        <v>0</v>
      </c>
      <c r="AF43" s="61"/>
      <c r="AG43" s="78"/>
      <c r="AH43" s="79"/>
      <c r="AI43" s="64">
        <f t="shared" si="148"/>
        <v>0</v>
      </c>
      <c r="AJ43" s="61"/>
      <c r="AK43" s="78"/>
      <c r="AL43" s="79"/>
      <c r="AM43" s="67">
        <f t="shared" si="149"/>
        <v>0</v>
      </c>
      <c r="AN43" s="65">
        <f t="shared" si="136"/>
        <v>0</v>
      </c>
      <c r="AO43" s="66">
        <f t="shared" si="136"/>
        <v>0</v>
      </c>
      <c r="AP43" s="64">
        <f t="shared" si="150"/>
        <v>0</v>
      </c>
      <c r="AQ43" s="61"/>
      <c r="AR43" s="62"/>
      <c r="AS43" s="63"/>
      <c r="AT43" s="64">
        <f t="shared" si="151"/>
        <v>0</v>
      </c>
      <c r="AU43" s="61"/>
      <c r="AV43" s="62"/>
      <c r="AW43" s="63"/>
      <c r="AX43" s="64">
        <f t="shared" si="152"/>
        <v>0</v>
      </c>
      <c r="AY43" s="65">
        <f t="shared" si="137"/>
        <v>0</v>
      </c>
      <c r="AZ43" s="66">
        <f t="shared" si="137"/>
        <v>0</v>
      </c>
      <c r="BA43" s="64">
        <f t="shared" si="153"/>
        <v>0</v>
      </c>
      <c r="BB43" s="61"/>
      <c r="BC43" s="63"/>
      <c r="BD43" s="61"/>
      <c r="BE43" s="63"/>
      <c r="BF43" s="61"/>
      <c r="BG43" s="63"/>
      <c r="BH43" s="70">
        <f t="shared" si="38"/>
        <v>0</v>
      </c>
      <c r="BI43" s="62"/>
      <c r="BJ43" s="63"/>
      <c r="BK43" s="70">
        <f t="shared" si="154"/>
        <v>0</v>
      </c>
      <c r="BL43" s="61"/>
      <c r="BM43" s="63"/>
      <c r="BN43" s="61"/>
      <c r="BO43" s="63"/>
      <c r="BP43" s="61"/>
      <c r="BQ43" s="63"/>
      <c r="BR43" s="70">
        <f t="shared" si="39"/>
        <v>0</v>
      </c>
      <c r="BS43" s="62"/>
      <c r="BT43" s="63"/>
      <c r="BU43" s="70">
        <f t="shared" si="155"/>
        <v>0</v>
      </c>
      <c r="BV43" s="65">
        <f t="shared" si="138"/>
        <v>0</v>
      </c>
      <c r="BW43" s="66">
        <f t="shared" si="138"/>
        <v>0</v>
      </c>
      <c r="BX43" s="64">
        <f t="shared" si="41"/>
        <v>0</v>
      </c>
      <c r="BY43" s="71"/>
      <c r="BZ43" s="69"/>
      <c r="CA43" s="71"/>
      <c r="CB43" s="69"/>
      <c r="CC43" s="71"/>
      <c r="CD43" s="69"/>
      <c r="CE43" s="71"/>
      <c r="CF43" s="69"/>
      <c r="CG43" s="71"/>
      <c r="CH43" s="69"/>
      <c r="CI43" s="71"/>
      <c r="CJ43" s="69"/>
      <c r="CK43" s="71"/>
      <c r="CL43" s="69"/>
      <c r="CM43" s="72">
        <f t="shared" si="139"/>
        <v>0</v>
      </c>
      <c r="CN43" s="72">
        <f t="shared" si="139"/>
        <v>0</v>
      </c>
      <c r="CO43" s="73">
        <f t="shared" si="43"/>
        <v>0</v>
      </c>
      <c r="CP43" s="72">
        <f t="shared" si="140"/>
        <v>0</v>
      </c>
      <c r="CQ43" s="72">
        <f t="shared" si="140"/>
        <v>0</v>
      </c>
      <c r="CR43" s="74">
        <f t="shared" si="45"/>
        <v>0</v>
      </c>
      <c r="CS43" s="76"/>
      <c r="CT43" s="80"/>
      <c r="CU43" s="75">
        <f t="shared" si="156"/>
        <v>0</v>
      </c>
      <c r="CV43" s="76"/>
      <c r="CW43" s="80"/>
      <c r="CX43" s="75">
        <f t="shared" si="157"/>
        <v>0</v>
      </c>
      <c r="CY43" s="76"/>
      <c r="CZ43" s="80"/>
      <c r="DA43" s="75">
        <f t="shared" si="158"/>
        <v>0</v>
      </c>
      <c r="DB43" s="76"/>
      <c r="DC43" s="80"/>
      <c r="DD43" s="75">
        <f t="shared" si="159"/>
        <v>0</v>
      </c>
      <c r="DE43" s="76"/>
      <c r="DF43" s="80"/>
      <c r="DG43" s="75">
        <f t="shared" si="160"/>
        <v>0</v>
      </c>
      <c r="DH43" s="76"/>
      <c r="DI43" s="80"/>
      <c r="DJ43" s="28">
        <f t="shared" si="26"/>
        <v>0</v>
      </c>
      <c r="DK43" s="13">
        <f t="shared" si="126"/>
        <v>0</v>
      </c>
      <c r="DL43" s="29">
        <f t="shared" si="126"/>
        <v>0</v>
      </c>
      <c r="DM43" s="12">
        <f t="shared" si="28"/>
        <v>0</v>
      </c>
      <c r="DO43" s="12">
        <f t="shared" si="127"/>
        <v>0</v>
      </c>
      <c r="DP43" s="12">
        <f t="shared" si="127"/>
        <v>0</v>
      </c>
      <c r="DQ43" s="13">
        <f t="shared" si="30"/>
        <v>0</v>
      </c>
      <c r="DR43" s="14">
        <f t="shared" si="31"/>
        <v>0</v>
      </c>
      <c r="DS43" s="11">
        <f t="shared" si="32"/>
        <v>0</v>
      </c>
      <c r="DT43" s="11">
        <f t="shared" si="33"/>
        <v>0</v>
      </c>
      <c r="DU43" s="12">
        <f t="shared" si="128"/>
        <v>0</v>
      </c>
      <c r="DV43" s="12">
        <f t="shared" si="128"/>
        <v>0</v>
      </c>
    </row>
    <row r="44" spans="1:215" ht="21" customHeight="1">
      <c r="A44" s="5">
        <v>42</v>
      </c>
      <c r="E44" s="68"/>
      <c r="F44" s="81"/>
      <c r="G44" s="82"/>
      <c r="H44" s="64">
        <f t="shared" si="141"/>
        <v>0</v>
      </c>
      <c r="I44" s="61"/>
      <c r="J44" s="78"/>
      <c r="K44" s="79"/>
      <c r="L44" s="64">
        <f t="shared" si="142"/>
        <v>0</v>
      </c>
      <c r="M44" s="61"/>
      <c r="N44" s="78"/>
      <c r="O44" s="79"/>
      <c r="P44" s="64">
        <f t="shared" si="143"/>
        <v>0</v>
      </c>
      <c r="Q44" s="61"/>
      <c r="R44" s="62"/>
      <c r="S44" s="63"/>
      <c r="T44" s="64">
        <f t="shared" si="144"/>
        <v>0</v>
      </c>
      <c r="U44" s="61"/>
      <c r="V44" s="62"/>
      <c r="W44" s="63"/>
      <c r="X44" s="64">
        <f t="shared" si="145"/>
        <v>0</v>
      </c>
      <c r="Y44" s="65">
        <f t="shared" si="135"/>
        <v>0</v>
      </c>
      <c r="Z44" s="66">
        <f t="shared" si="135"/>
        <v>0</v>
      </c>
      <c r="AA44" s="64">
        <f t="shared" si="146"/>
        <v>0</v>
      </c>
      <c r="AB44" s="61"/>
      <c r="AC44" s="62"/>
      <c r="AD44" s="63"/>
      <c r="AE44" s="67">
        <f t="shared" si="147"/>
        <v>0</v>
      </c>
      <c r="AF44" s="61"/>
      <c r="AG44" s="78"/>
      <c r="AH44" s="79"/>
      <c r="AI44" s="64">
        <f t="shared" si="148"/>
        <v>0</v>
      </c>
      <c r="AJ44" s="61"/>
      <c r="AK44" s="78"/>
      <c r="AL44" s="79"/>
      <c r="AM44" s="67">
        <f t="shared" si="149"/>
        <v>0</v>
      </c>
      <c r="AN44" s="65">
        <f t="shared" si="136"/>
        <v>0</v>
      </c>
      <c r="AO44" s="66">
        <f t="shared" si="136"/>
        <v>0</v>
      </c>
      <c r="AP44" s="64">
        <f t="shared" si="150"/>
        <v>0</v>
      </c>
      <c r="AQ44" s="61"/>
      <c r="AR44" s="62"/>
      <c r="AS44" s="63"/>
      <c r="AT44" s="64">
        <f t="shared" si="151"/>
        <v>0</v>
      </c>
      <c r="AU44" s="61"/>
      <c r="AV44" s="62"/>
      <c r="AW44" s="63"/>
      <c r="AX44" s="64">
        <f t="shared" si="152"/>
        <v>0</v>
      </c>
      <c r="AY44" s="65">
        <f t="shared" si="137"/>
        <v>0</v>
      </c>
      <c r="AZ44" s="66">
        <f t="shared" si="137"/>
        <v>0</v>
      </c>
      <c r="BA44" s="64">
        <f t="shared" si="153"/>
        <v>0</v>
      </c>
      <c r="BB44" s="61"/>
      <c r="BC44" s="63"/>
      <c r="BD44" s="61"/>
      <c r="BE44" s="63"/>
      <c r="BF44" s="61"/>
      <c r="BG44" s="63"/>
      <c r="BH44" s="70">
        <f t="shared" si="38"/>
        <v>0</v>
      </c>
      <c r="BI44" s="62"/>
      <c r="BJ44" s="63"/>
      <c r="BK44" s="70">
        <f t="shared" si="154"/>
        <v>0</v>
      </c>
      <c r="BL44" s="61"/>
      <c r="BM44" s="63"/>
      <c r="BN44" s="61"/>
      <c r="BO44" s="63"/>
      <c r="BP44" s="61"/>
      <c r="BQ44" s="63"/>
      <c r="BR44" s="70">
        <f t="shared" si="39"/>
        <v>0</v>
      </c>
      <c r="BS44" s="62"/>
      <c r="BT44" s="63"/>
      <c r="BU44" s="70">
        <f t="shared" si="155"/>
        <v>0</v>
      </c>
      <c r="BV44" s="65">
        <f t="shared" si="138"/>
        <v>0</v>
      </c>
      <c r="BW44" s="66">
        <f t="shared" si="138"/>
        <v>0</v>
      </c>
      <c r="BX44" s="64">
        <f t="shared" si="41"/>
        <v>0</v>
      </c>
      <c r="BY44" s="71"/>
      <c r="BZ44" s="69"/>
      <c r="CA44" s="71"/>
      <c r="CB44" s="69"/>
      <c r="CC44" s="71"/>
      <c r="CD44" s="69"/>
      <c r="CE44" s="71"/>
      <c r="CF44" s="69"/>
      <c r="CG44" s="71"/>
      <c r="CH44" s="69"/>
      <c r="CI44" s="71"/>
      <c r="CJ44" s="69"/>
      <c r="CK44" s="71"/>
      <c r="CL44" s="69"/>
      <c r="CM44" s="72">
        <f t="shared" si="139"/>
        <v>0</v>
      </c>
      <c r="CN44" s="72">
        <f t="shared" si="139"/>
        <v>0</v>
      </c>
      <c r="CO44" s="73">
        <f t="shared" si="43"/>
        <v>0</v>
      </c>
      <c r="CP44" s="72">
        <f t="shared" si="140"/>
        <v>0</v>
      </c>
      <c r="CQ44" s="72">
        <f t="shared" si="140"/>
        <v>0</v>
      </c>
      <c r="CR44" s="74">
        <f t="shared" si="45"/>
        <v>0</v>
      </c>
      <c r="CS44" s="76"/>
      <c r="CT44" s="80"/>
      <c r="CU44" s="75">
        <f t="shared" si="156"/>
        <v>0</v>
      </c>
      <c r="CV44" s="76"/>
      <c r="CW44" s="77"/>
      <c r="CX44" s="75">
        <f t="shared" si="157"/>
        <v>0</v>
      </c>
      <c r="CY44" s="76"/>
      <c r="CZ44" s="77"/>
      <c r="DA44" s="75">
        <f t="shared" si="158"/>
        <v>0</v>
      </c>
      <c r="DB44" s="76"/>
      <c r="DC44" s="77"/>
      <c r="DD44" s="75">
        <f t="shared" si="159"/>
        <v>0</v>
      </c>
      <c r="DE44" s="76"/>
      <c r="DF44" s="77"/>
      <c r="DG44" s="75">
        <f t="shared" si="160"/>
        <v>0</v>
      </c>
      <c r="DH44" s="76"/>
      <c r="DI44" s="80"/>
      <c r="DJ44" s="28">
        <f t="shared" si="26"/>
        <v>0</v>
      </c>
      <c r="DK44" s="13">
        <f t="shared" si="126"/>
        <v>0</v>
      </c>
      <c r="DL44" s="29">
        <f t="shared" si="126"/>
        <v>0</v>
      </c>
      <c r="DM44" s="12">
        <f t="shared" si="28"/>
        <v>0</v>
      </c>
      <c r="DO44" s="12">
        <f t="shared" si="127"/>
        <v>0</v>
      </c>
      <c r="DP44" s="12">
        <f t="shared" si="127"/>
        <v>0</v>
      </c>
      <c r="DQ44" s="13">
        <f t="shared" si="30"/>
        <v>0</v>
      </c>
      <c r="DR44" s="14">
        <f t="shared" si="31"/>
        <v>0</v>
      </c>
      <c r="DS44" s="11">
        <f t="shared" si="32"/>
        <v>0</v>
      </c>
      <c r="DT44" s="11">
        <f t="shared" si="33"/>
        <v>0</v>
      </c>
      <c r="DU44" s="12">
        <f t="shared" si="128"/>
        <v>0</v>
      </c>
      <c r="DV44" s="12">
        <f t="shared" si="128"/>
        <v>0</v>
      </c>
      <c r="HF44" s="9"/>
      <c r="HG44" s="15"/>
    </row>
    <row r="45" spans="1:215" ht="21" customHeight="1">
      <c r="A45" s="5">
        <v>43</v>
      </c>
      <c r="E45" s="68"/>
      <c r="F45" s="81"/>
      <c r="G45" s="82"/>
      <c r="H45" s="64">
        <f t="shared" si="141"/>
        <v>0</v>
      </c>
      <c r="I45" s="61"/>
      <c r="J45" s="78"/>
      <c r="K45" s="79"/>
      <c r="L45" s="64">
        <f t="shared" si="142"/>
        <v>0</v>
      </c>
      <c r="M45" s="61"/>
      <c r="N45" s="78"/>
      <c r="O45" s="79"/>
      <c r="P45" s="64">
        <f t="shared" si="143"/>
        <v>0</v>
      </c>
      <c r="Q45" s="61"/>
      <c r="R45" s="62"/>
      <c r="S45" s="63"/>
      <c r="T45" s="64">
        <f t="shared" si="144"/>
        <v>0</v>
      </c>
      <c r="U45" s="61"/>
      <c r="V45" s="62"/>
      <c r="W45" s="63"/>
      <c r="X45" s="64">
        <f t="shared" si="145"/>
        <v>0</v>
      </c>
      <c r="Y45" s="65">
        <f t="shared" si="135"/>
        <v>0</v>
      </c>
      <c r="Z45" s="66">
        <f t="shared" si="135"/>
        <v>0</v>
      </c>
      <c r="AA45" s="64">
        <f t="shared" si="146"/>
        <v>0</v>
      </c>
      <c r="AB45" s="61"/>
      <c r="AC45" s="62"/>
      <c r="AD45" s="63"/>
      <c r="AE45" s="67">
        <f t="shared" si="147"/>
        <v>0</v>
      </c>
      <c r="AF45" s="61"/>
      <c r="AG45" s="78"/>
      <c r="AH45" s="79"/>
      <c r="AI45" s="64">
        <f t="shared" si="148"/>
        <v>0</v>
      </c>
      <c r="AJ45" s="61"/>
      <c r="AK45" s="78"/>
      <c r="AL45" s="79"/>
      <c r="AM45" s="67">
        <f t="shared" si="149"/>
        <v>0</v>
      </c>
      <c r="AN45" s="65">
        <f t="shared" si="136"/>
        <v>0</v>
      </c>
      <c r="AO45" s="66">
        <f t="shared" si="136"/>
        <v>0</v>
      </c>
      <c r="AP45" s="64">
        <f t="shared" si="150"/>
        <v>0</v>
      </c>
      <c r="AQ45" s="61"/>
      <c r="AR45" s="62"/>
      <c r="AS45" s="63"/>
      <c r="AT45" s="64">
        <f t="shared" si="151"/>
        <v>0</v>
      </c>
      <c r="AU45" s="61"/>
      <c r="AV45" s="62"/>
      <c r="AW45" s="63"/>
      <c r="AX45" s="64">
        <f t="shared" si="152"/>
        <v>0</v>
      </c>
      <c r="AY45" s="65">
        <f t="shared" si="137"/>
        <v>0</v>
      </c>
      <c r="AZ45" s="66">
        <f t="shared" si="137"/>
        <v>0</v>
      </c>
      <c r="BA45" s="64">
        <f t="shared" si="153"/>
        <v>0</v>
      </c>
      <c r="BB45" s="61"/>
      <c r="BC45" s="63"/>
      <c r="BD45" s="61"/>
      <c r="BE45" s="63"/>
      <c r="BF45" s="61"/>
      <c r="BG45" s="63"/>
      <c r="BH45" s="70">
        <f t="shared" si="38"/>
        <v>0</v>
      </c>
      <c r="BI45" s="62"/>
      <c r="BJ45" s="63"/>
      <c r="BK45" s="70">
        <f t="shared" si="154"/>
        <v>0</v>
      </c>
      <c r="BL45" s="61"/>
      <c r="BM45" s="63"/>
      <c r="BN45" s="61"/>
      <c r="BO45" s="63"/>
      <c r="BP45" s="61"/>
      <c r="BQ45" s="63"/>
      <c r="BR45" s="70">
        <f t="shared" si="39"/>
        <v>0</v>
      </c>
      <c r="BS45" s="62"/>
      <c r="BT45" s="63"/>
      <c r="BU45" s="70">
        <f t="shared" si="155"/>
        <v>0</v>
      </c>
      <c r="BV45" s="65">
        <f t="shared" si="138"/>
        <v>0</v>
      </c>
      <c r="BW45" s="66">
        <f t="shared" si="138"/>
        <v>0</v>
      </c>
      <c r="BX45" s="64">
        <f t="shared" si="41"/>
        <v>0</v>
      </c>
      <c r="BY45" s="71"/>
      <c r="BZ45" s="69"/>
      <c r="CA45" s="71"/>
      <c r="CB45" s="69"/>
      <c r="CC45" s="71"/>
      <c r="CD45" s="69"/>
      <c r="CE45" s="71"/>
      <c r="CF45" s="69"/>
      <c r="CG45" s="71"/>
      <c r="CH45" s="69"/>
      <c r="CI45" s="71"/>
      <c r="CJ45" s="69"/>
      <c r="CK45" s="71"/>
      <c r="CL45" s="69"/>
      <c r="CM45" s="72">
        <f t="shared" si="139"/>
        <v>0</v>
      </c>
      <c r="CN45" s="72">
        <f t="shared" si="139"/>
        <v>0</v>
      </c>
      <c r="CO45" s="73">
        <f t="shared" si="43"/>
        <v>0</v>
      </c>
      <c r="CP45" s="72">
        <f t="shared" si="140"/>
        <v>0</v>
      </c>
      <c r="CQ45" s="72">
        <f t="shared" si="140"/>
        <v>0</v>
      </c>
      <c r="CR45" s="74">
        <f t="shared" si="45"/>
        <v>0</v>
      </c>
      <c r="CS45" s="76"/>
      <c r="CT45" s="80"/>
      <c r="CU45" s="75">
        <f t="shared" si="156"/>
        <v>0</v>
      </c>
      <c r="CV45" s="76"/>
      <c r="CW45" s="80"/>
      <c r="CX45" s="75">
        <f t="shared" si="157"/>
        <v>0</v>
      </c>
      <c r="CY45" s="76"/>
      <c r="CZ45" s="80"/>
      <c r="DA45" s="75">
        <f t="shared" si="158"/>
        <v>0</v>
      </c>
      <c r="DB45" s="76"/>
      <c r="DC45" s="80"/>
      <c r="DD45" s="75">
        <f t="shared" si="159"/>
        <v>0</v>
      </c>
      <c r="DE45" s="76"/>
      <c r="DF45" s="80"/>
      <c r="DG45" s="75">
        <f t="shared" si="160"/>
        <v>0</v>
      </c>
      <c r="DH45" s="76"/>
      <c r="DI45" s="80"/>
      <c r="DJ45" s="28">
        <f t="shared" si="26"/>
        <v>0</v>
      </c>
      <c r="DK45" s="13">
        <f t="shared" si="126"/>
        <v>0</v>
      </c>
      <c r="DL45" s="29">
        <f t="shared" si="126"/>
        <v>0</v>
      </c>
      <c r="DM45" s="12">
        <f t="shared" si="28"/>
        <v>0</v>
      </c>
      <c r="DO45" s="12">
        <f t="shared" si="127"/>
        <v>0</v>
      </c>
      <c r="DP45" s="12">
        <f t="shared" si="127"/>
        <v>0</v>
      </c>
      <c r="DQ45" s="13">
        <f t="shared" si="30"/>
        <v>0</v>
      </c>
      <c r="DR45" s="14">
        <f t="shared" si="31"/>
        <v>0</v>
      </c>
      <c r="DS45" s="11">
        <f t="shared" si="32"/>
        <v>0</v>
      </c>
      <c r="DT45" s="11">
        <f t="shared" si="33"/>
        <v>0</v>
      </c>
      <c r="DU45" s="12">
        <f t="shared" si="128"/>
        <v>0</v>
      </c>
      <c r="DV45" s="12">
        <f t="shared" si="128"/>
        <v>0</v>
      </c>
    </row>
    <row r="46" spans="1:215" ht="21" customHeight="1">
      <c r="A46" s="5">
        <v>44</v>
      </c>
      <c r="E46" s="68"/>
      <c r="F46" s="81"/>
      <c r="G46" s="82"/>
      <c r="H46" s="64">
        <f t="shared" si="141"/>
        <v>0</v>
      </c>
      <c r="I46" s="61"/>
      <c r="J46" s="78"/>
      <c r="K46" s="79"/>
      <c r="L46" s="64">
        <f t="shared" si="142"/>
        <v>0</v>
      </c>
      <c r="M46" s="61"/>
      <c r="N46" s="78"/>
      <c r="O46" s="79"/>
      <c r="P46" s="64">
        <f t="shared" si="143"/>
        <v>0</v>
      </c>
      <c r="Q46" s="61"/>
      <c r="R46" s="62"/>
      <c r="S46" s="63"/>
      <c r="T46" s="64">
        <f t="shared" si="144"/>
        <v>0</v>
      </c>
      <c r="U46" s="61"/>
      <c r="V46" s="62"/>
      <c r="W46" s="63"/>
      <c r="X46" s="64">
        <f t="shared" si="145"/>
        <v>0</v>
      </c>
      <c r="Y46" s="65">
        <f t="shared" si="135"/>
        <v>0</v>
      </c>
      <c r="Z46" s="66">
        <f t="shared" si="135"/>
        <v>0</v>
      </c>
      <c r="AA46" s="64">
        <f t="shared" si="146"/>
        <v>0</v>
      </c>
      <c r="AB46" s="61"/>
      <c r="AC46" s="62"/>
      <c r="AD46" s="63"/>
      <c r="AE46" s="67">
        <f t="shared" si="147"/>
        <v>0</v>
      </c>
      <c r="AF46" s="61"/>
      <c r="AG46" s="78"/>
      <c r="AH46" s="79"/>
      <c r="AI46" s="64">
        <f t="shared" si="148"/>
        <v>0</v>
      </c>
      <c r="AJ46" s="61"/>
      <c r="AK46" s="78"/>
      <c r="AL46" s="79"/>
      <c r="AM46" s="67">
        <f t="shared" si="149"/>
        <v>0</v>
      </c>
      <c r="AN46" s="65">
        <f t="shared" si="136"/>
        <v>0</v>
      </c>
      <c r="AO46" s="66">
        <f t="shared" si="136"/>
        <v>0</v>
      </c>
      <c r="AP46" s="64">
        <f t="shared" si="150"/>
        <v>0</v>
      </c>
      <c r="AQ46" s="61"/>
      <c r="AR46" s="62"/>
      <c r="AS46" s="63"/>
      <c r="AT46" s="64">
        <f t="shared" si="151"/>
        <v>0</v>
      </c>
      <c r="AU46" s="61"/>
      <c r="AV46" s="62"/>
      <c r="AW46" s="63"/>
      <c r="AX46" s="64">
        <f t="shared" si="152"/>
        <v>0</v>
      </c>
      <c r="AY46" s="65">
        <f t="shared" si="137"/>
        <v>0</v>
      </c>
      <c r="AZ46" s="66">
        <f t="shared" si="137"/>
        <v>0</v>
      </c>
      <c r="BA46" s="64">
        <f t="shared" si="153"/>
        <v>0</v>
      </c>
      <c r="BB46" s="61"/>
      <c r="BC46" s="63"/>
      <c r="BD46" s="61"/>
      <c r="BE46" s="63"/>
      <c r="BF46" s="61"/>
      <c r="BG46" s="63"/>
      <c r="BH46" s="70">
        <f t="shared" si="38"/>
        <v>0</v>
      </c>
      <c r="BI46" s="62"/>
      <c r="BJ46" s="63"/>
      <c r="BK46" s="70">
        <f t="shared" si="154"/>
        <v>0</v>
      </c>
      <c r="BL46" s="61"/>
      <c r="BM46" s="63"/>
      <c r="BN46" s="61"/>
      <c r="BO46" s="63"/>
      <c r="BP46" s="61"/>
      <c r="BQ46" s="63"/>
      <c r="BR46" s="70">
        <f t="shared" si="39"/>
        <v>0</v>
      </c>
      <c r="BS46" s="62"/>
      <c r="BT46" s="63"/>
      <c r="BU46" s="70">
        <f t="shared" si="155"/>
        <v>0</v>
      </c>
      <c r="BV46" s="65">
        <f t="shared" si="138"/>
        <v>0</v>
      </c>
      <c r="BW46" s="66">
        <f t="shared" si="138"/>
        <v>0</v>
      </c>
      <c r="BX46" s="64">
        <f t="shared" si="41"/>
        <v>0</v>
      </c>
      <c r="BY46" s="71"/>
      <c r="BZ46" s="69"/>
      <c r="CA46" s="71"/>
      <c r="CB46" s="69"/>
      <c r="CC46" s="71"/>
      <c r="CD46" s="69"/>
      <c r="CE46" s="71"/>
      <c r="CF46" s="69"/>
      <c r="CG46" s="71"/>
      <c r="CH46" s="69"/>
      <c r="CI46" s="71"/>
      <c r="CJ46" s="69"/>
      <c r="CK46" s="71"/>
      <c r="CL46" s="69"/>
      <c r="CM46" s="72">
        <f t="shared" si="139"/>
        <v>0</v>
      </c>
      <c r="CN46" s="72">
        <f t="shared" si="139"/>
        <v>0</v>
      </c>
      <c r="CO46" s="73">
        <f t="shared" si="43"/>
        <v>0</v>
      </c>
      <c r="CP46" s="72">
        <f t="shared" si="140"/>
        <v>0</v>
      </c>
      <c r="CQ46" s="72">
        <f t="shared" si="140"/>
        <v>0</v>
      </c>
      <c r="CR46" s="74">
        <f t="shared" si="45"/>
        <v>0</v>
      </c>
      <c r="CS46" s="76"/>
      <c r="CT46" s="80"/>
      <c r="CU46" s="75">
        <f t="shared" si="156"/>
        <v>0</v>
      </c>
      <c r="CV46" s="76"/>
      <c r="CW46" s="77"/>
      <c r="CX46" s="75">
        <f t="shared" si="157"/>
        <v>0</v>
      </c>
      <c r="CY46" s="76"/>
      <c r="CZ46" s="77"/>
      <c r="DA46" s="75">
        <f t="shared" si="158"/>
        <v>0</v>
      </c>
      <c r="DB46" s="76"/>
      <c r="DC46" s="77"/>
      <c r="DD46" s="75">
        <f t="shared" si="159"/>
        <v>0</v>
      </c>
      <c r="DE46" s="76"/>
      <c r="DF46" s="77"/>
      <c r="DG46" s="75">
        <f t="shared" si="160"/>
        <v>0</v>
      </c>
      <c r="DH46" s="76"/>
      <c r="DI46" s="80"/>
      <c r="DJ46" s="28">
        <f t="shared" si="26"/>
        <v>0</v>
      </c>
      <c r="DK46" s="13">
        <f t="shared" si="126"/>
        <v>0</v>
      </c>
      <c r="DL46" s="29">
        <f t="shared" si="126"/>
        <v>0</v>
      </c>
      <c r="DM46" s="12">
        <f t="shared" si="28"/>
        <v>0</v>
      </c>
      <c r="DO46" s="12">
        <f t="shared" si="127"/>
        <v>0</v>
      </c>
      <c r="DP46" s="12">
        <f t="shared" si="127"/>
        <v>0</v>
      </c>
      <c r="DQ46" s="13">
        <f t="shared" si="30"/>
        <v>0</v>
      </c>
      <c r="DR46" s="14">
        <f t="shared" si="31"/>
        <v>0</v>
      </c>
      <c r="DS46" s="11">
        <f t="shared" si="32"/>
        <v>0</v>
      </c>
      <c r="DT46" s="11">
        <f t="shared" si="33"/>
        <v>0</v>
      </c>
      <c r="DU46" s="12">
        <f t="shared" si="128"/>
        <v>0</v>
      </c>
      <c r="DV46" s="12">
        <f t="shared" si="128"/>
        <v>0</v>
      </c>
      <c r="HG46" s="15"/>
    </row>
    <row r="47" spans="1:215" ht="21" customHeight="1">
      <c r="H47" s="12"/>
      <c r="L47" s="12"/>
      <c r="P47" s="12"/>
      <c r="T47" s="12"/>
      <c r="X47" s="12"/>
      <c r="Y47" s="14"/>
      <c r="Z47" s="22"/>
      <c r="AA47" s="12"/>
      <c r="BY47" s="24"/>
      <c r="CA47" s="24"/>
      <c r="CC47" s="24"/>
      <c r="CE47" s="24"/>
      <c r="CG47" s="24"/>
      <c r="CI47" s="24"/>
      <c r="CK47" s="24"/>
      <c r="CM47" s="25"/>
      <c r="CN47" s="25"/>
      <c r="CO47" s="35"/>
      <c r="CZ47" s="27"/>
      <c r="DC47" s="27"/>
      <c r="DF47" s="27"/>
      <c r="DI47" s="27"/>
      <c r="HG47" s="15"/>
    </row>
    <row r="48" spans="1:215" ht="21" customHeight="1">
      <c r="H48" s="12"/>
      <c r="L48" s="12"/>
      <c r="P48" s="12"/>
      <c r="T48" s="12"/>
      <c r="X48" s="12"/>
      <c r="Y48" s="14"/>
      <c r="Z48" s="22"/>
      <c r="AA48" s="12"/>
      <c r="BY48" s="24"/>
      <c r="CA48" s="24"/>
      <c r="CC48" s="24"/>
      <c r="CE48" s="24"/>
      <c r="CG48" s="24"/>
      <c r="CI48" s="24"/>
      <c r="CK48" s="24"/>
      <c r="CM48" s="25"/>
      <c r="CN48" s="25"/>
      <c r="CO48" s="35"/>
      <c r="CW48" s="27"/>
      <c r="CZ48" s="27"/>
      <c r="DC48" s="27"/>
      <c r="DF48" s="27"/>
      <c r="HG48" s="15"/>
    </row>
    <row r="49" spans="4:215" ht="21" customHeight="1">
      <c r="D49" s="34"/>
      <c r="H49" s="12"/>
      <c r="L49" s="12"/>
      <c r="P49" s="12"/>
      <c r="T49" s="12"/>
      <c r="X49" s="12"/>
      <c r="Y49" s="14"/>
      <c r="Z49" s="22"/>
      <c r="AA49" s="12"/>
      <c r="BY49" s="24"/>
      <c r="CA49" s="24"/>
      <c r="CC49" s="24"/>
      <c r="CE49" s="24"/>
      <c r="CG49" s="24"/>
      <c r="CI49" s="24"/>
      <c r="CK49" s="24"/>
      <c r="CM49" s="25"/>
      <c r="CN49" s="25"/>
      <c r="CO49" s="35"/>
    </row>
    <row r="50" spans="4:215" ht="21" customHeight="1">
      <c r="H50" s="12"/>
      <c r="L50" s="12"/>
      <c r="P50" s="12"/>
      <c r="T50" s="12"/>
      <c r="X50" s="12"/>
      <c r="Y50" s="14"/>
      <c r="Z50" s="22"/>
      <c r="AA50" s="12"/>
      <c r="BY50" s="24"/>
      <c r="CA50" s="24"/>
      <c r="CC50" s="24"/>
      <c r="CE50" s="24"/>
      <c r="CG50" s="24"/>
      <c r="CI50" s="24"/>
      <c r="CK50" s="24"/>
      <c r="CM50" s="25"/>
      <c r="CN50" s="25"/>
      <c r="CO50" s="35"/>
      <c r="DI50" s="27"/>
    </row>
    <row r="51" spans="4:215" ht="21" customHeight="1">
      <c r="H51" s="12"/>
      <c r="L51" s="12"/>
      <c r="P51" s="12"/>
      <c r="T51" s="12"/>
      <c r="X51" s="12"/>
      <c r="Y51" s="14"/>
      <c r="Z51" s="22"/>
      <c r="AA51" s="12"/>
      <c r="BY51" s="24"/>
      <c r="CA51" s="24"/>
      <c r="CC51" s="24"/>
      <c r="CE51" s="24"/>
      <c r="CG51" s="24"/>
      <c r="CI51" s="24"/>
      <c r="CK51" s="24"/>
      <c r="CM51" s="25"/>
      <c r="CN51" s="25"/>
      <c r="CO51" s="35"/>
    </row>
    <row r="52" spans="4:215" ht="21" customHeight="1">
      <c r="H52" s="12"/>
      <c r="L52" s="12"/>
      <c r="P52" s="12"/>
      <c r="T52" s="12"/>
      <c r="X52" s="12"/>
      <c r="Y52" s="14"/>
      <c r="Z52" s="22"/>
      <c r="AA52" s="12"/>
      <c r="BY52" s="24"/>
      <c r="CA52" s="24"/>
      <c r="CC52" s="24"/>
      <c r="CE52" s="24"/>
      <c r="CG52" s="24"/>
      <c r="CI52" s="24"/>
      <c r="CK52" s="24"/>
      <c r="CM52" s="25"/>
      <c r="CN52" s="25"/>
      <c r="CO52" s="35"/>
    </row>
    <row r="53" spans="4:215" ht="21" customHeight="1">
      <c r="H53" s="12"/>
      <c r="L53" s="12"/>
      <c r="P53" s="12"/>
      <c r="T53" s="12"/>
      <c r="X53" s="12"/>
      <c r="Y53" s="14"/>
      <c r="Z53" s="22"/>
      <c r="AA53" s="12"/>
      <c r="BY53" s="24"/>
      <c r="CA53" s="24"/>
      <c r="CC53" s="24"/>
      <c r="CE53" s="24"/>
      <c r="CG53" s="24"/>
      <c r="CI53" s="24"/>
      <c r="CK53" s="24"/>
      <c r="CM53" s="25"/>
      <c r="CN53" s="25"/>
      <c r="CO53" s="35"/>
      <c r="CW53" s="27"/>
      <c r="CZ53" s="27"/>
      <c r="DC53" s="27"/>
      <c r="DF53" s="27"/>
      <c r="HF53" s="9"/>
      <c r="HG53" s="15"/>
    </row>
    <row r="54" spans="4:215" ht="21" customHeight="1">
      <c r="H54" s="12"/>
      <c r="L54" s="12"/>
      <c r="P54" s="12"/>
      <c r="T54" s="12"/>
      <c r="X54" s="12"/>
      <c r="Y54" s="14"/>
      <c r="Z54" s="22"/>
      <c r="AA54" s="12"/>
      <c r="BY54" s="24"/>
      <c r="CA54" s="24"/>
      <c r="CC54" s="24"/>
      <c r="CE54" s="24"/>
      <c r="CG54" s="24"/>
      <c r="CI54" s="24"/>
      <c r="CK54" s="24"/>
      <c r="CM54" s="25"/>
      <c r="CN54" s="25"/>
      <c r="CO54" s="35"/>
      <c r="CT54" s="27"/>
      <c r="CW54" s="27"/>
      <c r="CZ54" s="27"/>
      <c r="DC54" s="27"/>
      <c r="DF54" s="27"/>
      <c r="DI54" s="27"/>
      <c r="HG54" s="15"/>
    </row>
    <row r="55" spans="4:215" ht="21" customHeight="1">
      <c r="H55" s="12"/>
      <c r="L55" s="12"/>
      <c r="P55" s="12"/>
      <c r="T55" s="12"/>
      <c r="X55" s="12"/>
      <c r="Y55" s="14"/>
      <c r="Z55" s="22"/>
      <c r="AA55" s="12"/>
      <c r="BY55" s="24"/>
      <c r="CA55" s="24"/>
      <c r="CC55" s="24"/>
      <c r="CE55" s="24"/>
      <c r="CG55" s="24"/>
      <c r="CI55" s="24"/>
      <c r="CK55" s="24"/>
      <c r="CM55" s="25"/>
      <c r="CN55" s="25"/>
      <c r="CO55" s="35"/>
      <c r="CT55" s="27"/>
      <c r="CW55" s="27"/>
      <c r="CZ55" s="27"/>
      <c r="DC55" s="27"/>
      <c r="DF55" s="27"/>
      <c r="DI55" s="27"/>
      <c r="HF55" s="9"/>
      <c r="HG55" s="15"/>
    </row>
    <row r="56" spans="4:215" ht="21" customHeight="1">
      <c r="H56" s="12"/>
      <c r="L56" s="12"/>
      <c r="P56" s="12"/>
      <c r="T56" s="12"/>
      <c r="X56" s="12"/>
      <c r="Y56" s="14"/>
      <c r="Z56" s="22"/>
      <c r="AA56" s="12"/>
      <c r="BY56" s="24"/>
      <c r="CA56" s="24"/>
      <c r="CC56" s="24"/>
      <c r="CE56" s="24"/>
      <c r="CG56" s="24"/>
      <c r="CI56" s="24"/>
      <c r="CK56" s="24"/>
      <c r="CM56" s="25"/>
      <c r="CN56" s="25"/>
      <c r="CO56" s="35"/>
    </row>
    <row r="57" spans="4:215" ht="21" customHeight="1">
      <c r="H57" s="12"/>
      <c r="L57" s="12"/>
      <c r="P57" s="12"/>
      <c r="T57" s="12"/>
      <c r="X57" s="12"/>
      <c r="Y57" s="14"/>
      <c r="Z57" s="22"/>
      <c r="AA57" s="12"/>
      <c r="BY57" s="24"/>
      <c r="CA57" s="24"/>
      <c r="CC57" s="24"/>
      <c r="CE57" s="24"/>
      <c r="CG57" s="24"/>
      <c r="CI57" s="24"/>
      <c r="CK57" s="24"/>
      <c r="CM57" s="25"/>
      <c r="CN57" s="25"/>
      <c r="CO57" s="35"/>
      <c r="CW57" s="27"/>
      <c r="CZ57" s="27"/>
      <c r="DC57" s="27"/>
      <c r="DF57" s="27"/>
      <c r="HG57" s="15"/>
    </row>
    <row r="58" spans="4:215" ht="21" customHeight="1">
      <c r="H58" s="12"/>
      <c r="L58" s="12"/>
      <c r="P58" s="12"/>
      <c r="T58" s="12"/>
      <c r="X58" s="12"/>
      <c r="Y58" s="14"/>
      <c r="Z58" s="22"/>
      <c r="AA58" s="12"/>
      <c r="BY58" s="24"/>
      <c r="CA58" s="24"/>
      <c r="CC58" s="24"/>
      <c r="CE58" s="24"/>
      <c r="CG58" s="24"/>
      <c r="CI58" s="24"/>
      <c r="CK58" s="24"/>
      <c r="CM58" s="25"/>
      <c r="CN58" s="25"/>
      <c r="CO58" s="35"/>
      <c r="CT58" s="27"/>
      <c r="CW58" s="27"/>
      <c r="CZ58" s="27"/>
      <c r="DC58" s="27"/>
      <c r="DF58" s="27"/>
      <c r="DI58" s="27"/>
    </row>
    <row r="59" spans="4:215" ht="21" customHeight="1">
      <c r="H59" s="12"/>
      <c r="L59" s="12"/>
      <c r="P59" s="12"/>
      <c r="T59" s="12"/>
      <c r="X59" s="12"/>
      <c r="Y59" s="14"/>
      <c r="Z59" s="22"/>
      <c r="AA59" s="12"/>
      <c r="BY59" s="24"/>
      <c r="CA59" s="24"/>
      <c r="CC59" s="24"/>
      <c r="CE59" s="24"/>
      <c r="CG59" s="24"/>
      <c r="CI59" s="24"/>
      <c r="CK59" s="24"/>
      <c r="CM59" s="25"/>
      <c r="CN59" s="25"/>
      <c r="CO59" s="35"/>
      <c r="CT59" s="27"/>
      <c r="CW59" s="27"/>
      <c r="CZ59" s="27"/>
      <c r="DC59" s="27"/>
      <c r="DF59" s="27"/>
      <c r="DI59" s="27"/>
    </row>
    <row r="60" spans="4:215" ht="21" customHeight="1">
      <c r="H60" s="12"/>
      <c r="L60" s="12"/>
      <c r="P60" s="12"/>
      <c r="T60" s="12"/>
      <c r="X60" s="12"/>
      <c r="Y60" s="14"/>
      <c r="Z60" s="22"/>
      <c r="AA60" s="12"/>
      <c r="BY60" s="24"/>
      <c r="CA60" s="24"/>
      <c r="CC60" s="24"/>
      <c r="CE60" s="24"/>
      <c r="CG60" s="24"/>
      <c r="CI60" s="24"/>
      <c r="CK60" s="24"/>
      <c r="CM60" s="25"/>
      <c r="CN60" s="25"/>
      <c r="CO60" s="35"/>
    </row>
    <row r="61" spans="4:215" ht="21" customHeight="1">
      <c r="H61" s="12"/>
      <c r="L61" s="12"/>
      <c r="P61" s="12"/>
      <c r="T61" s="12"/>
      <c r="X61" s="12"/>
      <c r="Y61" s="14"/>
      <c r="Z61" s="22"/>
      <c r="AA61" s="12"/>
      <c r="BY61" s="24"/>
      <c r="CA61" s="24"/>
      <c r="CC61" s="24"/>
      <c r="CE61" s="24"/>
      <c r="CG61" s="24"/>
      <c r="CI61" s="24"/>
      <c r="CK61" s="24"/>
      <c r="CM61" s="25"/>
      <c r="CN61" s="25"/>
      <c r="CO61" s="35"/>
    </row>
    <row r="62" spans="4:215" ht="21" customHeight="1">
      <c r="H62" s="12"/>
      <c r="L62" s="12"/>
      <c r="P62" s="12"/>
      <c r="T62" s="12"/>
      <c r="X62" s="12"/>
      <c r="Y62" s="14"/>
      <c r="Z62" s="22"/>
      <c r="AA62" s="12"/>
      <c r="BY62" s="24"/>
      <c r="CA62" s="24"/>
      <c r="CC62" s="24"/>
      <c r="CE62" s="24"/>
      <c r="CG62" s="24"/>
      <c r="CI62" s="24"/>
      <c r="CK62" s="24"/>
      <c r="CM62" s="25"/>
      <c r="CN62" s="25"/>
      <c r="CO62" s="35"/>
    </row>
    <row r="63" spans="4:215" ht="21" customHeight="1">
      <c r="H63" s="12"/>
      <c r="L63" s="12"/>
      <c r="P63" s="12"/>
      <c r="T63" s="12"/>
      <c r="X63" s="12"/>
      <c r="Y63" s="14"/>
      <c r="Z63" s="22"/>
      <c r="AA63" s="12"/>
      <c r="BY63" s="24"/>
      <c r="CA63" s="24"/>
      <c r="CC63" s="24"/>
      <c r="CE63" s="24"/>
      <c r="CG63" s="24"/>
      <c r="CI63" s="24"/>
      <c r="CK63" s="24"/>
      <c r="CM63" s="25"/>
      <c r="CN63" s="25"/>
      <c r="CO63" s="35"/>
      <c r="CT63" s="27"/>
      <c r="CW63" s="27"/>
      <c r="CZ63" s="27"/>
      <c r="DC63" s="27"/>
      <c r="DF63" s="27"/>
      <c r="DI63" s="27"/>
    </row>
    <row r="64" spans="4:215" ht="21" customHeight="1">
      <c r="H64" s="12"/>
      <c r="L64" s="12"/>
      <c r="P64" s="12"/>
      <c r="T64" s="12"/>
      <c r="X64" s="12"/>
      <c r="Y64" s="14"/>
      <c r="Z64" s="22"/>
      <c r="AA64" s="12"/>
      <c r="BY64" s="24"/>
      <c r="CA64" s="24"/>
      <c r="CC64" s="24"/>
      <c r="CE64" s="24"/>
      <c r="CG64" s="24"/>
      <c r="CI64" s="24"/>
      <c r="CK64" s="24"/>
      <c r="CM64" s="25"/>
      <c r="CN64" s="25"/>
      <c r="CO64" s="35"/>
      <c r="CT64" s="27"/>
      <c r="CW64" s="27"/>
      <c r="CZ64" s="27"/>
      <c r="DC64" s="27"/>
      <c r="DF64" s="27"/>
      <c r="DI64" s="27"/>
    </row>
    <row r="65" spans="8:113" ht="21" customHeight="1">
      <c r="H65" s="12"/>
      <c r="L65" s="12"/>
      <c r="P65" s="12"/>
      <c r="T65" s="12"/>
      <c r="X65" s="12"/>
      <c r="Y65" s="14"/>
      <c r="Z65" s="22"/>
      <c r="AA65" s="12"/>
      <c r="BY65" s="24"/>
      <c r="CA65" s="24"/>
      <c r="CC65" s="24"/>
      <c r="CE65" s="24"/>
      <c r="CG65" s="24"/>
      <c r="CI65" s="24"/>
      <c r="CK65" s="24"/>
      <c r="CM65" s="25"/>
      <c r="CN65" s="25"/>
      <c r="CO65" s="35"/>
      <c r="CT65" s="27"/>
      <c r="CW65" s="27"/>
      <c r="CZ65" s="27"/>
      <c r="DC65" s="27"/>
      <c r="DF65" s="27"/>
      <c r="DI65" s="27"/>
    </row>
    <row r="66" spans="8:113" ht="21" customHeight="1">
      <c r="H66" s="12"/>
      <c r="L66" s="12"/>
      <c r="P66" s="12"/>
      <c r="T66" s="12"/>
      <c r="X66" s="12"/>
      <c r="Y66" s="14"/>
      <c r="Z66" s="22"/>
      <c r="AA66" s="12"/>
      <c r="BY66" s="24"/>
      <c r="CA66" s="24"/>
      <c r="CC66" s="24"/>
      <c r="CE66" s="24"/>
      <c r="CG66" s="24"/>
      <c r="CI66" s="24"/>
      <c r="CK66" s="24"/>
      <c r="CM66" s="25"/>
      <c r="CN66" s="25"/>
      <c r="CO66" s="35"/>
      <c r="CT66" s="27"/>
      <c r="CW66" s="27"/>
      <c r="CZ66" s="27"/>
      <c r="DC66" s="27"/>
      <c r="DF66" s="27"/>
      <c r="DI66" s="27"/>
    </row>
    <row r="67" spans="8:113" ht="21" customHeight="1">
      <c r="H67" s="12"/>
      <c r="L67" s="12"/>
      <c r="P67" s="12"/>
      <c r="T67" s="12"/>
      <c r="X67" s="12"/>
      <c r="Y67" s="14"/>
      <c r="Z67" s="22"/>
      <c r="AA67" s="12"/>
      <c r="BY67" s="24"/>
      <c r="CA67" s="24"/>
      <c r="CC67" s="24"/>
      <c r="CE67" s="24"/>
      <c r="CG67" s="24"/>
      <c r="CI67" s="24"/>
      <c r="CK67" s="24"/>
      <c r="CM67" s="25"/>
      <c r="CN67" s="25"/>
      <c r="CO67" s="35"/>
    </row>
    <row r="68" spans="8:113" ht="21" customHeight="1">
      <c r="H68" s="12"/>
      <c r="L68" s="12"/>
      <c r="P68" s="12"/>
      <c r="T68" s="12"/>
      <c r="X68" s="12"/>
      <c r="Y68" s="14"/>
      <c r="Z68" s="22"/>
      <c r="AA68" s="12"/>
      <c r="BY68" s="24"/>
      <c r="CA68" s="24"/>
      <c r="CC68" s="24"/>
      <c r="CE68" s="24"/>
      <c r="CG68" s="24"/>
      <c r="CI68" s="24"/>
      <c r="CK68" s="24"/>
      <c r="CM68" s="25"/>
      <c r="CN68" s="25"/>
      <c r="CO68" s="35"/>
      <c r="CT68" s="27"/>
      <c r="CW68" s="27"/>
      <c r="CZ68" s="27"/>
      <c r="DC68" s="27"/>
      <c r="DF68" s="27"/>
      <c r="DI68" s="27"/>
    </row>
    <row r="69" spans="8:113" ht="21" customHeight="1">
      <c r="H69" s="12"/>
      <c r="L69" s="12"/>
      <c r="P69" s="12"/>
      <c r="T69" s="12"/>
      <c r="X69" s="12"/>
      <c r="Y69" s="14"/>
      <c r="Z69" s="22"/>
      <c r="AA69" s="12"/>
      <c r="BY69" s="24"/>
      <c r="CA69" s="24"/>
      <c r="CC69" s="24"/>
      <c r="CE69" s="24"/>
      <c r="CG69" s="24"/>
      <c r="CI69" s="24"/>
      <c r="CK69" s="24"/>
      <c r="CM69" s="25"/>
      <c r="CN69" s="25"/>
      <c r="CO69" s="35"/>
      <c r="DI69" s="27"/>
    </row>
    <row r="70" spans="8:113" ht="21" customHeight="1">
      <c r="H70" s="12"/>
      <c r="L70" s="12"/>
      <c r="P70" s="12"/>
      <c r="T70" s="12"/>
      <c r="X70" s="12"/>
      <c r="Y70" s="14"/>
      <c r="Z70" s="22"/>
      <c r="AA70" s="12"/>
      <c r="BY70" s="24"/>
      <c r="CA70" s="24"/>
      <c r="CC70" s="24"/>
      <c r="CE70" s="24"/>
      <c r="CG70" s="24"/>
      <c r="CI70" s="24"/>
      <c r="CK70" s="24"/>
      <c r="CM70" s="25"/>
      <c r="CN70" s="25"/>
      <c r="CO70" s="35"/>
      <c r="CT70" s="27"/>
      <c r="CW70" s="27"/>
      <c r="CZ70" s="27"/>
      <c r="DC70" s="27"/>
      <c r="DF70" s="27"/>
      <c r="DI70" s="27"/>
    </row>
    <row r="71" spans="8:113" ht="21" customHeight="1">
      <c r="H71" s="12"/>
      <c r="L71" s="12"/>
      <c r="P71" s="12"/>
      <c r="T71" s="12"/>
      <c r="X71" s="12"/>
      <c r="Y71" s="14"/>
      <c r="Z71" s="22"/>
      <c r="AA71" s="12"/>
      <c r="BY71" s="24"/>
      <c r="CA71" s="24"/>
      <c r="CC71" s="24"/>
      <c r="CE71" s="24"/>
      <c r="CG71" s="24"/>
      <c r="CI71" s="24"/>
      <c r="CK71" s="24"/>
      <c r="CM71" s="25"/>
      <c r="CN71" s="25"/>
      <c r="CO71" s="35"/>
    </row>
    <row r="72" spans="8:113" ht="21" customHeight="1">
      <c r="H72" s="12"/>
      <c r="L72" s="12"/>
      <c r="P72" s="12"/>
      <c r="T72" s="12"/>
      <c r="X72" s="12"/>
      <c r="Y72" s="14"/>
      <c r="Z72" s="22"/>
      <c r="AA72" s="12"/>
      <c r="BY72" s="24"/>
      <c r="CA72" s="24"/>
      <c r="CC72" s="24"/>
      <c r="CE72" s="24"/>
      <c r="CG72" s="24"/>
      <c r="CI72" s="24"/>
      <c r="CK72" s="24"/>
      <c r="CM72" s="25"/>
      <c r="CN72" s="25"/>
      <c r="CO72" s="35"/>
    </row>
    <row r="73" spans="8:113" ht="21" customHeight="1">
      <c r="H73" s="12"/>
      <c r="L73" s="12"/>
      <c r="P73" s="12"/>
      <c r="T73" s="12"/>
      <c r="X73" s="12"/>
      <c r="Y73" s="14"/>
      <c r="Z73" s="22"/>
      <c r="AA73" s="12"/>
      <c r="BY73" s="24"/>
      <c r="CA73" s="24"/>
      <c r="CC73" s="24"/>
      <c r="CE73" s="24"/>
      <c r="CG73" s="24"/>
      <c r="CI73" s="24"/>
      <c r="CK73" s="24"/>
      <c r="CM73" s="25"/>
      <c r="CN73" s="25"/>
      <c r="CO73" s="35"/>
      <c r="CT73" s="27"/>
      <c r="CW73" s="27"/>
      <c r="CZ73" s="27"/>
      <c r="DC73" s="27"/>
      <c r="DF73" s="27"/>
      <c r="DI73" s="27"/>
    </row>
    <row r="74" spans="8:113" ht="21" customHeight="1">
      <c r="H74" s="12"/>
      <c r="L74" s="12"/>
      <c r="P74" s="12"/>
      <c r="T74" s="12"/>
      <c r="X74" s="12"/>
      <c r="Y74" s="14"/>
      <c r="Z74" s="22"/>
      <c r="AA74" s="12"/>
      <c r="BY74" s="24"/>
      <c r="CA74" s="24"/>
      <c r="CC74" s="24"/>
      <c r="CE74" s="24"/>
      <c r="CG74" s="24"/>
      <c r="CI74" s="24"/>
      <c r="CK74" s="24"/>
      <c r="CM74" s="25"/>
      <c r="CN74" s="25"/>
      <c r="CO74" s="35"/>
      <c r="CT74" s="27"/>
      <c r="CW74" s="27"/>
      <c r="CZ74" s="27"/>
      <c r="DC74" s="27"/>
      <c r="DF74" s="27"/>
      <c r="DI74" s="27"/>
    </row>
    <row r="75" spans="8:113" ht="21" customHeight="1">
      <c r="H75" s="12"/>
      <c r="L75" s="12"/>
      <c r="P75" s="12"/>
      <c r="T75" s="12"/>
      <c r="X75" s="12"/>
      <c r="Y75" s="14"/>
      <c r="Z75" s="22"/>
      <c r="AA75" s="12"/>
      <c r="BY75" s="24"/>
      <c r="CA75" s="24"/>
      <c r="CC75" s="24"/>
      <c r="CE75" s="24"/>
      <c r="CG75" s="24"/>
      <c r="CI75" s="24"/>
      <c r="CK75" s="24"/>
      <c r="CM75" s="25"/>
      <c r="CN75" s="25"/>
      <c r="CO75" s="35"/>
      <c r="CT75" s="27"/>
      <c r="CW75" s="27"/>
      <c r="CZ75" s="27"/>
      <c r="DC75" s="27"/>
      <c r="DF75" s="27"/>
      <c r="DI75" s="27"/>
    </row>
    <row r="76" spans="8:113" ht="21" customHeight="1">
      <c r="H76" s="12"/>
      <c r="L76" s="12"/>
      <c r="P76" s="12"/>
      <c r="T76" s="12"/>
      <c r="X76" s="12"/>
      <c r="Y76" s="14"/>
      <c r="Z76" s="22"/>
      <c r="AA76" s="12"/>
      <c r="BY76" s="24"/>
      <c r="CA76" s="24"/>
      <c r="CC76" s="24"/>
      <c r="CE76" s="24"/>
      <c r="CG76" s="24"/>
      <c r="CI76" s="24"/>
      <c r="CK76" s="24"/>
      <c r="CM76" s="25"/>
      <c r="CN76" s="25"/>
      <c r="CO76" s="35"/>
      <c r="CT76" s="27"/>
      <c r="CW76" s="27"/>
      <c r="CZ76" s="27"/>
      <c r="DC76" s="27"/>
      <c r="DF76" s="27"/>
      <c r="DI76" s="27"/>
    </row>
    <row r="77" spans="8:113" ht="21" customHeight="1">
      <c r="H77" s="12"/>
      <c r="L77" s="12"/>
      <c r="P77" s="12"/>
      <c r="T77" s="12"/>
      <c r="X77" s="12"/>
      <c r="Y77" s="14"/>
      <c r="Z77" s="22"/>
      <c r="AA77" s="12"/>
      <c r="BY77" s="24"/>
      <c r="CA77" s="24"/>
      <c r="CC77" s="24"/>
      <c r="CE77" s="24"/>
      <c r="CG77" s="24"/>
      <c r="CI77" s="24"/>
      <c r="CK77" s="24"/>
      <c r="CM77" s="25"/>
      <c r="CN77" s="25"/>
      <c r="CO77" s="35"/>
      <c r="CT77" s="27"/>
      <c r="CW77" s="27"/>
      <c r="CZ77" s="27"/>
      <c r="DC77" s="27"/>
      <c r="DF77" s="27"/>
      <c r="DI77" s="27"/>
    </row>
    <row r="78" spans="8:113" ht="21" customHeight="1">
      <c r="H78" s="12"/>
      <c r="L78" s="12"/>
      <c r="P78" s="12"/>
      <c r="T78" s="12"/>
      <c r="X78" s="12"/>
      <c r="Y78" s="14"/>
      <c r="Z78" s="22"/>
      <c r="AA78" s="12"/>
      <c r="BY78" s="24"/>
      <c r="CA78" s="24"/>
      <c r="CC78" s="24"/>
      <c r="CE78" s="24"/>
      <c r="CG78" s="24"/>
      <c r="CI78" s="24"/>
      <c r="CK78" s="24"/>
      <c r="CM78" s="25"/>
      <c r="CN78" s="25"/>
      <c r="CO78" s="35"/>
      <c r="CT78" s="27"/>
      <c r="CW78" s="27"/>
      <c r="CZ78" s="27"/>
      <c r="DC78" s="27"/>
      <c r="DF78" s="27"/>
      <c r="DI78" s="27"/>
    </row>
    <row r="79" spans="8:113" ht="21" customHeight="1">
      <c r="H79" s="12"/>
      <c r="L79" s="12"/>
      <c r="P79" s="12"/>
      <c r="T79" s="12"/>
      <c r="X79" s="12"/>
      <c r="Y79" s="14"/>
      <c r="Z79" s="22"/>
      <c r="AA79" s="12"/>
      <c r="BY79" s="24"/>
      <c r="CA79" s="24"/>
      <c r="CC79" s="24"/>
      <c r="CE79" s="24"/>
      <c r="CG79" s="24"/>
      <c r="CI79" s="24"/>
      <c r="CK79" s="24"/>
      <c r="CM79" s="25"/>
      <c r="CN79" s="25"/>
      <c r="CO79" s="35"/>
      <c r="CT79" s="27"/>
      <c r="CW79" s="27"/>
      <c r="CZ79" s="27"/>
      <c r="DC79" s="27"/>
      <c r="DF79" s="27"/>
      <c r="DI79" s="27"/>
    </row>
    <row r="80" spans="8:113" ht="21" customHeight="1">
      <c r="H80" s="12"/>
      <c r="L80" s="12"/>
      <c r="P80" s="12"/>
      <c r="T80" s="12"/>
      <c r="X80" s="12"/>
      <c r="Y80" s="14"/>
      <c r="Z80" s="22"/>
      <c r="AA80" s="12"/>
      <c r="BY80" s="24"/>
      <c r="CA80" s="24"/>
      <c r="CC80" s="24"/>
      <c r="CE80" s="24"/>
      <c r="CG80" s="24"/>
      <c r="CI80" s="24"/>
      <c r="CK80" s="24"/>
      <c r="CM80" s="25"/>
      <c r="CN80" s="25"/>
      <c r="CO80" s="35"/>
      <c r="CT80" s="27"/>
      <c r="CW80" s="27"/>
      <c r="CZ80" s="27"/>
      <c r="DC80" s="27"/>
      <c r="DF80" s="27"/>
      <c r="DI80" s="27"/>
    </row>
    <row r="81" spans="8:113" ht="21" customHeight="1">
      <c r="H81" s="12"/>
      <c r="L81" s="12"/>
      <c r="P81" s="12"/>
      <c r="T81" s="12"/>
      <c r="X81" s="12"/>
      <c r="Y81" s="14"/>
      <c r="Z81" s="22"/>
      <c r="AA81" s="12"/>
      <c r="BY81" s="24"/>
      <c r="CA81" s="24"/>
      <c r="CC81" s="24"/>
      <c r="CE81" s="24"/>
      <c r="CG81" s="24"/>
      <c r="CI81" s="24"/>
      <c r="CK81" s="24"/>
      <c r="CM81" s="25"/>
      <c r="CN81" s="25"/>
      <c r="CO81" s="35"/>
    </row>
    <row r="82" spans="8:113" ht="21" customHeight="1">
      <c r="H82" s="12"/>
      <c r="L82" s="12"/>
      <c r="P82" s="12"/>
      <c r="T82" s="12"/>
      <c r="X82" s="12"/>
      <c r="Y82" s="14"/>
      <c r="Z82" s="22"/>
      <c r="AA82" s="12"/>
      <c r="BY82" s="24"/>
      <c r="CA82" s="24"/>
      <c r="CC82" s="24"/>
      <c r="CE82" s="24"/>
      <c r="CG82" s="24"/>
      <c r="CI82" s="24"/>
      <c r="CK82" s="24"/>
      <c r="CM82" s="25"/>
      <c r="CN82" s="25"/>
      <c r="CO82" s="35"/>
      <c r="CT82" s="27"/>
      <c r="CW82" s="27"/>
      <c r="CZ82" s="27"/>
      <c r="DC82" s="27"/>
      <c r="DF82" s="27"/>
      <c r="DI82" s="27"/>
    </row>
    <row r="83" spans="8:113" ht="21" customHeight="1">
      <c r="H83" s="12"/>
      <c r="L83" s="12"/>
      <c r="P83" s="12"/>
      <c r="T83" s="12"/>
      <c r="X83" s="12"/>
      <c r="Y83" s="14"/>
      <c r="Z83" s="22"/>
      <c r="AA83" s="12"/>
      <c r="BY83" s="24"/>
      <c r="CA83" s="24"/>
      <c r="CC83" s="24"/>
      <c r="CE83" s="24"/>
      <c r="CG83" s="24"/>
      <c r="CI83" s="24"/>
      <c r="CK83" s="24"/>
      <c r="CM83" s="25"/>
      <c r="CN83" s="25"/>
      <c r="CO83" s="35"/>
      <c r="CT83" s="27"/>
      <c r="CW83" s="27"/>
      <c r="CZ83" s="27"/>
      <c r="DC83" s="27"/>
      <c r="DF83" s="27"/>
      <c r="DI83" s="27"/>
    </row>
  </sheetData>
  <protectedRanges>
    <protectedRange sqref="DH43:DI83" name="Range19"/>
    <protectedRange sqref="DB43:DC83" name="Range17"/>
    <protectedRange sqref="CV43:CW83" name="Range15"/>
    <protectedRange sqref="BY43:CL83" name="Range13"/>
    <protectedRange sqref="BQ43:BQ83 BM43:BM83 BO43:BO83 BG43:BG83 BI43:BJ83 BC43:BC83 BE43:BE83" name="Range11"/>
    <protectedRange sqref="AR43:AS83" name="Range9"/>
    <protectedRange sqref="AG43:AH83" name="Range7"/>
    <protectedRange sqref="V43:W83" name="Range5"/>
    <protectedRange sqref="N43:O83" name="Range3"/>
    <protectedRange sqref="B43:G83 BN43:BN83 BP43:BP83 BL43:BL83 BD43:BD83 BF43:BF83 U43:U83 AB43:AB83 AF43:AF83 AJ43:AJ83 AQ43:AQ83 AU43:AU83 BB43:BB83 I43:I83 M43:M83 Q43:Q83" name="Range1"/>
    <protectedRange sqref="J43:K83" name="Range2"/>
    <protectedRange sqref="R43:S83" name="Range4"/>
    <protectedRange sqref="AC43:AD83" name="Range6"/>
    <protectedRange sqref="AK43:AL83" name="Range8"/>
    <protectedRange sqref="AV43:AW83" name="Range10"/>
    <protectedRange sqref="BS43:BT83" name="Range12"/>
    <protectedRange sqref="CS43:CT83" name="Range14"/>
    <protectedRange sqref="CY43:CZ83" name="Range16"/>
    <protectedRange sqref="DE43:DF83" name="Range18"/>
    <protectedRange sqref="B3:D42" name="Range1_2"/>
    <protectedRange sqref="DH25:DI25" name="Range19_1"/>
    <protectedRange sqref="DB25:DC25" name="Range17_45"/>
    <protectedRange sqref="CV25:CW25" name="Range15_45"/>
    <protectedRange sqref="BY25:CL25" name="Range13_45"/>
    <protectedRange sqref="BE25 BC25 BI25:BJ25 BG25 BO25 BM25 BQ25" name="Range11_45"/>
    <protectedRange sqref="AR25:AS25" name="Range9_45"/>
    <protectedRange sqref="AG25:AH25" name="Range7_45"/>
    <protectedRange sqref="V25:W25" name="Range5_45"/>
    <protectedRange sqref="N25:O25" name="Range3_45"/>
    <protectedRange sqref="Q25 M25 I25 BB25 AU25 AQ25 AJ25 AF25 AB25 U25 BF25 BD25 E25:G25 BL25 BP25 BN25" name="Range1_46"/>
    <protectedRange sqref="J25:K25" name="Range2_45"/>
    <protectedRange sqref="R25:S25" name="Range4_45"/>
    <protectedRange sqref="AC25:AD25" name="Range6_45"/>
    <protectedRange sqref="AK25:AL25" name="Range8_45"/>
    <protectedRange sqref="AV25:AW25" name="Range10_45"/>
    <protectedRange sqref="BS25:BT25" name="Range12_44"/>
    <protectedRange sqref="CS25:CT25" name="Range14_45"/>
    <protectedRange sqref="CY25:CZ25" name="Range16_45"/>
    <protectedRange sqref="DE25:DF25" name="Range18_45"/>
    <protectedRange sqref="DH3:DI3" name="Range19_2"/>
    <protectedRange sqref="DB3:DC3" name="Range17_46"/>
    <protectedRange sqref="CV3:CW3" name="Range15_46"/>
    <protectedRange sqref="BY3:CL3" name="Range13_46"/>
    <protectedRange sqref="BE3 BC3 BI3:BJ3 BG3 BO3 BM3 BQ3" name="Range11_46"/>
    <protectedRange sqref="AR3:AS3" name="Range9_46"/>
    <protectedRange sqref="AG3:AH3" name="Range7_46"/>
    <protectedRange sqref="V3:W3" name="Range5_46"/>
    <protectedRange sqref="N3:O3" name="Range3_46"/>
    <protectedRange sqref="Q3 M3 I3 BB3 AU3 AQ3 AJ3 AF3 AB3 U3 BF3 BD3 E3:G3 BL3 BP3 BN3" name="Range1_47"/>
    <protectedRange sqref="J3:K3" name="Range2_46"/>
    <protectedRange sqref="R3:S3" name="Range4_46"/>
    <protectedRange sqref="AC3:AD3" name="Range6_46"/>
    <protectedRange sqref="AK3:AL3" name="Range8_46"/>
    <protectedRange sqref="AV3:AW3" name="Range10_46"/>
    <protectedRange sqref="BS3:BT3" name="Range12_45"/>
    <protectedRange sqref="CS3:CT3" name="Range14_46"/>
    <protectedRange sqref="CY3:CZ3" name="Range16_46"/>
    <protectedRange sqref="DE3:DF3" name="Range18_46"/>
    <protectedRange sqref="DH28:DI28" name="Range19_3"/>
    <protectedRange sqref="DB28:DC28" name="Range17_47"/>
    <protectedRange sqref="CV28:CW28" name="Range15_47"/>
    <protectedRange sqref="BY28:CL28" name="Range13_47"/>
    <protectedRange sqref="BE28 BC28 BI28:BJ28 BG28 BO28 BM28 BQ28" name="Range11_47"/>
    <protectedRange sqref="AR28:AS28" name="Range9_47"/>
    <protectedRange sqref="AG28:AH28" name="Range7_47"/>
    <protectedRange sqref="V28:W28" name="Range5_47"/>
    <protectedRange sqref="N28:O28" name="Range3_47"/>
    <protectedRange sqref="Q28 M28 I28 BB28 AU28 AQ28 AJ28 AF28 AB28 U28 BF28 BD28 E28:G28 BL28 BP28 BN28" name="Range1_48"/>
    <protectedRange sqref="J28:K28" name="Range2_47"/>
    <protectedRange sqref="R28:S28" name="Range4_47"/>
    <protectedRange sqref="AC28:AD28" name="Range6_47"/>
    <protectedRange sqref="AK28:AL28" name="Range8_47"/>
    <protectedRange sqref="AV28:AW28" name="Range10_47"/>
    <protectedRange sqref="BS28:BT28" name="Range12_46"/>
    <protectedRange sqref="CS28:CT28" name="Range14_47"/>
    <protectedRange sqref="CY28:CZ28" name="Range16_47"/>
    <protectedRange sqref="DE28:DF28" name="Range18_47"/>
    <protectedRange sqref="DH34:DI34" name="Range19_4"/>
    <protectedRange sqref="DB34:DC34" name="Range17_48"/>
    <protectedRange sqref="CV34:CW34" name="Range15_48"/>
    <protectedRange sqref="BY34:CL34" name="Range13_48"/>
    <protectedRange sqref="BE34 BC34 BI34:BJ34 BG34 BO34 BM34 BQ34" name="Range11_48"/>
    <protectedRange sqref="AR34:AS34" name="Range9_48"/>
    <protectedRange sqref="AG34:AH34" name="Range7_48"/>
    <protectedRange sqref="V34:W34" name="Range5_48"/>
    <protectedRange sqref="N34:O34" name="Range3_48"/>
    <protectedRange sqref="Q34 M34 I34 BB34 AU34 AQ34 AJ34 AF34 AB34 U34 BF34 BD34 E34:G34 BL34 BP34 BN34" name="Range1_49"/>
    <protectedRange sqref="J34:K34" name="Range2_48"/>
    <protectedRange sqref="R34:S34" name="Range4_48"/>
    <protectedRange sqref="AC34:AD34" name="Range6_48"/>
    <protectedRange sqref="AK34:AL34" name="Range8_48"/>
    <protectedRange sqref="AV34:AW34" name="Range10_48"/>
    <protectedRange sqref="BS34:BT34" name="Range12_47"/>
    <protectedRange sqref="CS34:CT34" name="Range14_48"/>
    <protectedRange sqref="CY34:CZ34" name="Range16_48"/>
    <protectedRange sqref="DE34:DF34" name="Range18_48"/>
    <protectedRange sqref="DH13:DI13" name="Range19_5"/>
    <protectedRange sqref="DB13:DC13" name="Range17_49"/>
    <protectedRange sqref="CV13:CW13" name="Range15_49"/>
    <protectedRange sqref="BY13:CL13" name="Range13_49"/>
    <protectedRange sqref="BE13 BC13 BI13:BJ13 BG13 BO13 BM13 BQ13" name="Range11_49"/>
    <protectedRange sqref="AR13:AS13" name="Range9_49"/>
    <protectedRange sqref="AG13:AH13" name="Range7_49"/>
    <protectedRange sqref="V13:W13" name="Range5_49"/>
    <protectedRange sqref="N13:O13" name="Range3_49"/>
    <protectedRange sqref="Q13 M13 I13 BB13 AU13 AQ13 AJ13 AF13 AB13 U13 BF13 BD13 E13:G13 BL13 BP13 BN13" name="Range1_50"/>
    <protectedRange sqref="J13:K13" name="Range2_49"/>
    <protectedRange sqref="R13:S13" name="Range4_49"/>
    <protectedRange sqref="AC13:AD13" name="Range6_49"/>
    <protectedRange sqref="AK13:AL13" name="Range8_49"/>
    <protectedRange sqref="AV13:AW13" name="Range10_49"/>
    <protectedRange sqref="BS13:BT13" name="Range12_48"/>
    <protectedRange sqref="CS13:CT13" name="Range14_49"/>
    <protectedRange sqref="CY13:CZ13" name="Range16_49"/>
    <protectedRange sqref="DE13:DF13" name="Range18_49"/>
    <protectedRange sqref="DH10:DI10" name="Range19_6"/>
    <protectedRange sqref="DB10:DC10" name="Range17_50"/>
    <protectedRange sqref="CV10:CW10" name="Range15_50"/>
    <protectedRange sqref="BY10:CL10" name="Range13_50"/>
    <protectedRange sqref="BE10 BC10 BI10:BJ10 BG10 BO10 BM10 BQ10" name="Range11_50"/>
    <protectedRange sqref="AR10:AS10" name="Range9_50"/>
    <protectedRange sqref="AG10:AH10" name="Range7_50"/>
    <protectedRange sqref="V10:W10" name="Range5_50"/>
    <protectedRange sqref="N10:O10" name="Range3_50"/>
    <protectedRange sqref="Q10 M10 I10 BB10 AU10 AQ10 AJ10 AF10 AB10 U10 BF10 BD10 E10:G10 BL10 BP10 BN10" name="Range1_51"/>
    <protectedRange sqref="J10:K10" name="Range2_50"/>
    <protectedRange sqref="R10:S10" name="Range4_50"/>
    <protectedRange sqref="AC10:AD10" name="Range6_50"/>
    <protectedRange sqref="AK10:AL10" name="Range8_50"/>
    <protectedRange sqref="AV10:AW10" name="Range10_50"/>
    <protectedRange sqref="BS10:BT10" name="Range12_49"/>
    <protectedRange sqref="CS10:CT10" name="Range14_50"/>
    <protectedRange sqref="CY10:CZ10" name="Range16_50"/>
    <protectedRange sqref="DE10:DF10" name="Range18_50"/>
    <protectedRange sqref="DH40:DI40" name="Range19_7"/>
    <protectedRange sqref="DB40:DC40" name="Range17_51"/>
    <protectedRange sqref="CV40:CW40" name="Range15_51"/>
    <protectedRange sqref="BY40:CL40" name="Range13_51"/>
    <protectedRange sqref="BE40 BC40 BI40:BJ40 BG40 BO40 BM40 BQ40" name="Range11_51"/>
    <protectedRange sqref="AR40:AS40" name="Range9_51"/>
    <protectedRange sqref="AG40:AH40" name="Range7_51"/>
    <protectedRange sqref="V40:W40" name="Range5_51"/>
    <protectedRange sqref="N40:O40" name="Range3_51"/>
    <protectedRange sqref="Q40 M40 I40 BB40 AU40 AQ40 AJ40 AF40 AB40 U40 BF40 BD40 E40:G40 BL40 BP40 BN40" name="Range1_52"/>
    <protectedRange sqref="J40:K40" name="Range2_51"/>
    <protectedRange sqref="R40:S40" name="Range4_51"/>
    <protectedRange sqref="AC40:AD40" name="Range6_51"/>
    <protectedRange sqref="AK40:AL40" name="Range8_51"/>
    <protectedRange sqref="AV40:AW40" name="Range10_51"/>
    <protectedRange sqref="BS40:BT40" name="Range12_50"/>
    <protectedRange sqref="CS40:CT40" name="Range14_51"/>
    <protectedRange sqref="CY40:CZ40" name="Range16_51"/>
    <protectedRange sqref="DE40:DF40" name="Range18_51"/>
    <protectedRange sqref="DH5:DI5" name="Range19_8"/>
    <protectedRange sqref="DB5:DC5" name="Range17_52"/>
    <protectedRange sqref="CV5:CW5" name="Range15_52"/>
    <protectedRange sqref="BY5:CL5" name="Range13_52"/>
    <protectedRange sqref="BE5 BC5 BI5:BJ5 BG5 BO5 BM5 BQ5" name="Range11_52"/>
    <protectedRange sqref="AR5:AS5" name="Range9_52"/>
    <protectedRange sqref="AG5:AH5" name="Range7_52"/>
    <protectedRange sqref="V5:W5" name="Range5_52"/>
    <protectedRange sqref="N5:O5" name="Range3_52"/>
    <protectedRange sqref="Q5 M5 I5 BB5 AU5 AQ5 AJ5 AF5 AB5 U5 BF5 BD5 E5:G5 BL5 BP5 BN5" name="Range1_53"/>
    <protectedRange sqref="J5:K5" name="Range2_52"/>
    <protectedRange sqref="R5:S5" name="Range4_52"/>
    <protectedRange sqref="AC5:AD5" name="Range6_52"/>
    <protectedRange sqref="AK5:AL5" name="Range8_52"/>
    <protectedRange sqref="AV5:AW5" name="Range10_52"/>
    <protectedRange sqref="BS5:BT5" name="Range12_51"/>
    <protectedRange sqref="CS5:CT5" name="Range14_52"/>
    <protectedRange sqref="CY5:CZ5" name="Range16_52"/>
    <protectedRange sqref="DE5:DF5" name="Range18_52"/>
    <protectedRange sqref="DH8:DI8" name="Range19_9"/>
    <protectedRange sqref="DB8:DC8" name="Range17_53"/>
    <protectedRange sqref="CV8:CW8" name="Range15_53"/>
    <protectedRange sqref="BY8:CL8" name="Range13_53"/>
    <protectedRange sqref="BE8 BC8 BI8:BJ8 BG8 BO8 BM8 BQ8" name="Range11_53"/>
    <protectedRange sqref="AR8:AS8" name="Range9_53"/>
    <protectedRange sqref="AG8:AH8" name="Range7_53"/>
    <protectedRange sqref="V8:W8" name="Range5_53"/>
    <protectedRange sqref="N8:O8" name="Range3_53"/>
    <protectedRange sqref="Q8 M8 I8 BB8 AU8 AQ8 AJ8 AF8 AB8 U8 BF8 BD8 E8:G8 BL8 BP8 BN8" name="Range1_54"/>
    <protectedRange sqref="J8:K8" name="Range2_53"/>
    <protectedRange sqref="R8:S8" name="Range4_53"/>
    <protectedRange sqref="AC8:AD8" name="Range6_53"/>
    <protectedRange sqref="AK8:AL8" name="Range8_53"/>
    <protectedRange sqref="AV8:AW8" name="Range10_53"/>
    <protectedRange sqref="BS8:BT8" name="Range12_52"/>
    <protectedRange sqref="CS8:CT8" name="Range14_53"/>
    <protectedRange sqref="CY8:CZ8" name="Range16_53"/>
    <protectedRange sqref="DE8:DF8" name="Range18_53"/>
    <protectedRange sqref="DH14:DI14" name="Range19_10"/>
    <protectedRange sqref="DB14:DC14" name="Range17_54"/>
    <protectedRange sqref="CV14:CW14" name="Range15_54"/>
    <protectedRange sqref="BY14:CL14" name="Range13_54"/>
    <protectedRange sqref="BE14 BC14 BI14:BJ14 BG14 BO14 BM14 BQ14" name="Range11_54"/>
    <protectedRange sqref="AR14:AS14" name="Range9_54"/>
    <protectedRange sqref="AG14:AH14" name="Range7_54"/>
    <protectedRange sqref="V14:W14" name="Range5_54"/>
    <protectedRange sqref="N14:O14" name="Range3_54"/>
    <protectedRange sqref="Q14 M14 I14 BB14 AU14 AQ14 AJ14 AF14 AB14 U14 BF14 BD14 E14:G14 BL14 BP14 BN14" name="Range1_55"/>
    <protectedRange sqref="J14:K14" name="Range2_54"/>
    <protectedRange sqref="R14:S14" name="Range4_54"/>
    <protectedRange sqref="AC14:AD14" name="Range6_54"/>
    <protectedRange sqref="AK14:AL14" name="Range8_54"/>
    <protectedRange sqref="AV14:AW14" name="Range10_54"/>
    <protectedRange sqref="BS14:BT14" name="Range12_53"/>
    <protectedRange sqref="CS14:CT14" name="Range14_54"/>
    <protectedRange sqref="CY14:CZ14" name="Range16_54"/>
    <protectedRange sqref="DE14:DF14" name="Range18_54"/>
    <protectedRange sqref="DH38:DI38" name="Range19_11"/>
    <protectedRange sqref="DB38:DC38" name="Range17_55"/>
    <protectedRange sqref="CV38:CW38" name="Range15_55"/>
    <protectedRange sqref="BY38:CL38" name="Range13_55"/>
    <protectedRange sqref="BE38 BC38 BI38:BJ38 BG38 BO38 BM38 BQ38" name="Range11_55"/>
    <protectedRange sqref="AR38:AS38" name="Range9_55"/>
    <protectedRange sqref="AG38:AH38" name="Range7_55"/>
    <protectedRange sqref="V38:W38" name="Range5_55"/>
    <protectedRange sqref="N38:O38" name="Range3_55"/>
    <protectedRange sqref="Q38 M38 I38 BB38 AU38 AQ38 AJ38 AF38 AB38 U38 BF38 BD38 E38:G38 BL38 BP38 BN38" name="Range1_56"/>
    <protectedRange sqref="J38:K38" name="Range2_55"/>
    <protectedRange sqref="R38:S38" name="Range4_55"/>
    <protectedRange sqref="AC38:AD38" name="Range6_55"/>
    <protectedRange sqref="AK38:AL38" name="Range8_55"/>
    <protectedRange sqref="AV38:AW38" name="Range10_55"/>
    <protectedRange sqref="BS38:BT38" name="Range12_54"/>
    <protectedRange sqref="CS38:CT38" name="Range14_55"/>
    <protectedRange sqref="CY38:CZ38" name="Range16_55"/>
    <protectedRange sqref="DE38:DF38" name="Range18_55"/>
    <protectedRange sqref="DH20:DI20" name="Range19_12"/>
    <protectedRange sqref="DB20:DC20" name="Range17_56"/>
    <protectedRange sqref="CV20:CW20" name="Range15_56"/>
    <protectedRange sqref="BY20:CL20" name="Range13_56"/>
    <protectedRange sqref="BE20 BC20 BI20:BJ20 BG20 BO20 BM20 BQ20" name="Range11_56"/>
    <protectedRange sqref="AR20:AS20" name="Range9_56"/>
    <protectedRange sqref="AG20:AH20" name="Range7_56"/>
    <protectedRange sqref="V20:W20" name="Range5_56"/>
    <protectedRange sqref="N20:O20" name="Range3_56"/>
    <protectedRange sqref="Q20 M20 I20 BB20 AU20 AQ20 AJ20 AF20 AB20 U20 BF20 BD20 E20:G20 BL20 BP20 BN20" name="Range1_57"/>
    <protectedRange sqref="J20:K20" name="Range2_56"/>
    <protectedRange sqref="R20:S20" name="Range4_56"/>
    <protectedRange sqref="AC20:AD20" name="Range6_56"/>
    <protectedRange sqref="AK20:AL20" name="Range8_56"/>
    <protectedRange sqref="AV20:AW20" name="Range10_56"/>
    <protectedRange sqref="BS20:BT20" name="Range12_55"/>
    <protectedRange sqref="CS20:CT20" name="Range14_56"/>
    <protectedRange sqref="CY20:CZ20" name="Range16_56"/>
    <protectedRange sqref="DE20:DF20" name="Range18_56"/>
    <protectedRange sqref="DH17:DI17" name="Range19_14"/>
    <protectedRange sqref="DB17:DC17" name="Range17_57"/>
    <protectedRange sqref="CV17:CW17" name="Range15_57"/>
    <protectedRange sqref="BY17:CL17" name="Range13_57"/>
    <protectedRange sqref="BE17 BC17 BI17:BJ17 BG17 BO17 BM17 BQ17" name="Range11_57"/>
    <protectedRange sqref="AR17:AS17" name="Range9_57"/>
    <protectedRange sqref="AG17:AH17" name="Range7_57"/>
    <protectedRange sqref="V17:W17" name="Range5_57"/>
    <protectedRange sqref="N17:O17" name="Range3_57"/>
    <protectedRange sqref="Q17 M17 I17 BB17 AU17 AQ17 AJ17 AF17 AB17 U17 BF17 BD17 E17:G17 BL17 BP17 BN17" name="Range1_58"/>
    <protectedRange sqref="J17:K17" name="Range2_57"/>
    <protectedRange sqref="R17:S17" name="Range4_57"/>
    <protectedRange sqref="AC17:AD17" name="Range6_57"/>
    <protectedRange sqref="AK17:AL17" name="Range8_57"/>
    <protectedRange sqref="AV17:AW17" name="Range10_57"/>
    <protectedRange sqref="BS17:BT17" name="Range12_56"/>
    <protectedRange sqref="CS17:CT17" name="Range14_57"/>
    <protectedRange sqref="CY17:CZ17" name="Range16_57"/>
    <protectedRange sqref="DE17:DF17" name="Range18_57"/>
    <protectedRange sqref="DH22:DI22" name="Range19_15"/>
    <protectedRange sqref="DB22:DC22" name="Range17_58"/>
    <protectedRange sqref="CV22:CW22" name="Range15_58"/>
    <protectedRange sqref="BY22:CL22" name="Range13_58"/>
    <protectedRange sqref="BE22 BC22 BI22:BJ22 BG22 BO22 BM22 BQ22" name="Range11_58"/>
    <protectedRange sqref="AR22:AS22" name="Range9_58"/>
    <protectedRange sqref="AG22:AH22" name="Range7_58"/>
    <protectedRange sqref="V22:W22" name="Range5_58"/>
    <protectedRange sqref="N22:O22" name="Range3_58"/>
    <protectedRange sqref="Q22 M22 I22 BB22 AU22 AQ22 AJ22 AF22 AB22 U22 BF22 BD22 E22:G22 BL22 BP22 BN22" name="Range1_59"/>
    <protectedRange sqref="J22:K22" name="Range2_58"/>
    <protectedRange sqref="R22:S22" name="Range4_58"/>
    <protectedRange sqref="AC22:AD22" name="Range6_58"/>
    <protectedRange sqref="AK22:AL22" name="Range8_58"/>
    <protectedRange sqref="AV22:AW22" name="Range10_58"/>
    <protectedRange sqref="BS22:BT22" name="Range12_57"/>
    <protectedRange sqref="CS22:CT22" name="Range14_58"/>
    <protectedRange sqref="CY22:CZ22" name="Range16_58"/>
    <protectedRange sqref="DE22:DF22" name="Range18_58"/>
    <protectedRange sqref="DH27:DI27" name="Range19_16"/>
    <protectedRange sqref="DB27:DC27" name="Range17_59"/>
    <protectedRange sqref="CV27:CW27" name="Range15_59"/>
    <protectedRange sqref="BY27:CL27" name="Range13_59"/>
    <protectedRange sqref="BE27 BC27 BI27:BJ27 BG27 BO27 BM27 BQ27" name="Range11_59"/>
    <protectedRange sqref="AR27:AS27" name="Range9_59"/>
    <protectedRange sqref="AG27:AH27" name="Range7_59"/>
    <protectedRange sqref="V27:W27" name="Range5_59"/>
    <protectedRange sqref="N27:O27" name="Range3_59"/>
    <protectedRange sqref="Q27 M27 I27 BB27 AU27 AQ27 AJ27 AF27 AB27 U27 BF27 BD27 E27:G27 BL27 BP27 BN27" name="Range1_60"/>
    <protectedRange sqref="J27:K27" name="Range2_59"/>
    <protectedRange sqref="R27:S27" name="Range4_59"/>
    <protectedRange sqref="AC27:AD27" name="Range6_59"/>
    <protectedRange sqref="AK27:AL27" name="Range8_59"/>
    <protectedRange sqref="AV27:AW27" name="Range10_59"/>
    <protectedRange sqref="BS27:BT27" name="Range12_58"/>
    <protectedRange sqref="CS27:CT27" name="Range14_59"/>
    <protectedRange sqref="CY27:CZ27" name="Range16_59"/>
    <protectedRange sqref="DE27:DF27" name="Range18_59"/>
    <protectedRange sqref="DH16:DI16" name="Range19_17"/>
    <protectedRange sqref="DB16:DC16" name="Range17_60"/>
    <protectedRange sqref="CV16:CW16" name="Range15_60"/>
    <protectedRange sqref="BY16:CL16" name="Range13_60"/>
    <protectedRange sqref="BE16 BC16 BI16:BJ16 BG16 BO16 BM16 BQ16" name="Range11_60"/>
    <protectedRange sqref="AR16:AS16" name="Range9_60"/>
    <protectedRange sqref="AG16:AH16" name="Range7_60"/>
    <protectedRange sqref="V16:W16" name="Range5_60"/>
    <protectedRange sqref="N16:O16" name="Range3_60"/>
    <protectedRange sqref="Q16 M16 I16 BB16 AU16 AQ16 AJ16 AF16 AB16 U16 BF16 BD16 E16:G16 BL16 BP16 BN16" name="Range1_61"/>
    <protectedRange sqref="J16:K16" name="Range2_60"/>
    <protectedRange sqref="R16:S16" name="Range4_60"/>
    <protectedRange sqref="AC16:AD16" name="Range6_60"/>
    <protectedRange sqref="AK16:AL16" name="Range8_60"/>
    <protectedRange sqref="AV16:AW16" name="Range10_60"/>
    <protectedRange sqref="BS16:BT16" name="Range12_59"/>
    <protectedRange sqref="CS16:CT16" name="Range14_60"/>
    <protectedRange sqref="CY16:CZ16" name="Range16_60"/>
    <protectedRange sqref="DE16:DF16" name="Range18_60"/>
    <protectedRange sqref="DH35:DI35" name="Range19_13"/>
    <protectedRange sqref="DB35:DC35" name="Range17_1"/>
    <protectedRange sqref="CV35:CW35" name="Range15_1"/>
    <protectedRange sqref="BY35:CL35" name="Range13_1"/>
    <protectedRange sqref="BE35 BC35 BI35:BJ35 BG35 BO35 BM35 BQ35" name="Range11_1"/>
    <protectedRange sqref="AR35:AS35" name="Range9_1"/>
    <protectedRange sqref="AG35:AH35" name="Range7_1"/>
    <protectedRange sqref="V35:W35" name="Range5_1"/>
    <protectedRange sqref="N35:O35" name="Range3_1"/>
    <protectedRange sqref="Q35 M35 I35 BB35 AU35 AQ35 AJ35 AF35 AB35 U35 BF35 BD35 E35:G35 BL35 BP35 BN35" name="Range1_1"/>
    <protectedRange sqref="J35:K35" name="Range2_1"/>
    <protectedRange sqref="R35:S35" name="Range4_1"/>
    <protectedRange sqref="AC35:AD35" name="Range6_1"/>
    <protectedRange sqref="AK35:AL35" name="Range8_1"/>
    <protectedRange sqref="AV35:AW35" name="Range10_1"/>
    <protectedRange sqref="BS35:BT35" name="Range12_1"/>
    <protectedRange sqref="CS35:CT35" name="Range14_1"/>
    <protectedRange sqref="CY35:CZ35" name="Range16_1"/>
    <protectedRange sqref="DE35:DF35" name="Range18_1"/>
    <protectedRange sqref="DH7:DI7" name="Range19_19"/>
    <protectedRange sqref="DB7:DC7" name="Range17_2"/>
    <protectedRange sqref="CV7:CW7" name="Range15_2"/>
    <protectedRange sqref="BY7:CL7" name="Range13_2"/>
    <protectedRange sqref="BE7 BC7 BI7:BJ7 BG7 BO7 BM7 BQ7" name="Range11_2"/>
    <protectedRange sqref="AR7:AS7" name="Range9_2"/>
    <protectedRange sqref="AG7:AH7" name="Range7_2"/>
    <protectedRange sqref="V7:W7" name="Range5_2"/>
    <protectedRange sqref="N7:O7" name="Range3_2"/>
    <protectedRange sqref="Q7 M7 I7 BB7 AU7 AQ7 AJ7 AF7 AB7 U7 BF7 BD7 E7:G7 BL7 BP7 BN7" name="Range1_3"/>
    <protectedRange sqref="J7:K7" name="Range2_2"/>
    <protectedRange sqref="R7:S7" name="Range4_2"/>
    <protectedRange sqref="AC7:AD7" name="Range6_2"/>
    <protectedRange sqref="AK7:AL7" name="Range8_2"/>
    <protectedRange sqref="AV7:AW7" name="Range10_2"/>
    <protectedRange sqref="BS7:BT7" name="Range12_2"/>
    <protectedRange sqref="CS7:CT7" name="Range14_2"/>
    <protectedRange sqref="CY7:CZ7" name="Range16_2"/>
    <protectedRange sqref="DE7:DF7" name="Range18_2"/>
    <protectedRange sqref="DH9:DI9" name="Range19_20"/>
    <protectedRange sqref="DB9:DC9" name="Range17_3"/>
    <protectedRange sqref="CV9:CW9" name="Range15_3"/>
    <protectedRange sqref="BY9:CL9" name="Range13_3"/>
    <protectedRange sqref="BE9 BC9 BI9:BJ9 BG9 BO9 BM9 BQ9" name="Range11_3"/>
    <protectedRange sqref="AR9:AS9" name="Range9_3"/>
    <protectedRange sqref="AG9:AH9" name="Range7_3"/>
    <protectedRange sqref="V9:W9" name="Range5_3"/>
    <protectedRange sqref="N9:O9" name="Range3_3"/>
    <protectedRange sqref="Q9 M9 I9 BB9 AU9 AQ9 AJ9 AF9 AB9 U9 BF9 BD9 E9:G9 BL9 BP9 BN9" name="Range1_4"/>
    <protectedRange sqref="J9:K9" name="Range2_3"/>
    <protectedRange sqref="R9:S9" name="Range4_3"/>
    <protectedRange sqref="AC9:AD9" name="Range6_3"/>
    <protectedRange sqref="AK9:AL9" name="Range8_3"/>
    <protectedRange sqref="AV9:AW9" name="Range10_3"/>
    <protectedRange sqref="BS9:BT9" name="Range12_3"/>
    <protectedRange sqref="CS9:CT9" name="Range14_3"/>
    <protectedRange sqref="CY9:CZ9" name="Range16_3"/>
    <protectedRange sqref="DE9:DF9" name="Range18_3"/>
    <protectedRange sqref="DH41:DI41" name="Range19_23"/>
    <protectedRange sqref="DB41:DC41" name="Range17_7"/>
    <protectedRange sqref="CV41:CW41" name="Range15_7"/>
    <protectedRange sqref="BY41:CL41" name="Range13_7"/>
    <protectedRange sqref="BE41 BC41 BI41:BJ41 BG41 BO41 BM41 BQ41" name="Range11_7"/>
    <protectedRange sqref="AR41:AS41" name="Range9_7"/>
    <protectedRange sqref="AG41:AH41" name="Range7_7"/>
    <protectedRange sqref="V41:W41" name="Range5_7"/>
    <protectedRange sqref="N41:O41" name="Range3_7"/>
    <protectedRange sqref="Q41 M41 I41 BB41 AU41 AQ41 AJ41 AF41 AB41 U41 BF41 BD41 E41:G41 BL41 BP41 BN41" name="Range1_8"/>
    <protectedRange sqref="J41:K41" name="Range2_7"/>
    <protectedRange sqref="R41:S41" name="Range4_7"/>
    <protectedRange sqref="AC41:AD41" name="Range6_7"/>
    <protectedRange sqref="AK41:AL41" name="Range8_7"/>
    <protectedRange sqref="AV41:AW41" name="Range10_7"/>
    <protectedRange sqref="BS41:BT41" name="Range12_7"/>
    <protectedRange sqref="CS41:CT41" name="Range14_7"/>
    <protectedRange sqref="CY41:CZ41" name="Range16_7"/>
    <protectedRange sqref="DE41:DF41" name="Range18_7"/>
    <protectedRange sqref="DH19:DI19" name="Range19_24"/>
    <protectedRange sqref="DB19:DC19" name="Range17_8"/>
    <protectedRange sqref="CV19:CW19" name="Range15_8"/>
    <protectedRange sqref="BY19:CL19" name="Range13_8"/>
    <protectedRange sqref="BE19 BC19 BI19:BJ19 BG19 BO19 BM19 BQ19" name="Range11_8"/>
    <protectedRange sqref="AR19:AS19" name="Range9_8"/>
    <protectedRange sqref="AG19:AH19" name="Range7_8"/>
    <protectedRange sqref="V19:W19" name="Range5_8"/>
    <protectedRange sqref="N19:O19" name="Range3_8"/>
    <protectedRange sqref="Q19 M19 I19 BB19 AU19 AQ19 AJ19 AF19 AB19 U19 BF19 BD19 E19:G19 BL19 BP19 BN19" name="Range1_9"/>
    <protectedRange sqref="J19:K19" name="Range2_8"/>
    <protectedRange sqref="R19:S19" name="Range4_8"/>
    <protectedRange sqref="AC19:AD19" name="Range6_8"/>
    <protectedRange sqref="AK19:AL19" name="Range8_8"/>
    <protectedRange sqref="AV19:AW19" name="Range10_8"/>
    <protectedRange sqref="BS19:BT19" name="Range12_8"/>
    <protectedRange sqref="CS19:CT19" name="Range14_8"/>
    <protectedRange sqref="CY19:CZ19" name="Range16_8"/>
    <protectedRange sqref="DE19:DF19" name="Range18_8"/>
    <protectedRange sqref="DH23:DI23" name="Range19_25"/>
    <protectedRange sqref="DB23:DC23" name="Range17_10"/>
    <protectedRange sqref="CV23:CW23" name="Range15_10"/>
    <protectedRange sqref="BY23:CL23" name="Range13_10"/>
    <protectedRange sqref="BE23 BC23 BI23:BJ23 BG23 BO23 BM23 BQ23" name="Range11_10"/>
    <protectedRange sqref="AR23:AS23" name="Range9_10"/>
    <protectedRange sqref="AG23:AH23" name="Range7_10"/>
    <protectedRange sqref="V23:W23" name="Range5_10"/>
    <protectedRange sqref="N23:O23" name="Range3_10"/>
    <protectedRange sqref="Q23 M23 I23 BB23 AU23 AQ23 AJ23 AF23 AB23 U23 BF23 BD23 E23:G23 BL23 BP23 BN23" name="Range1_11"/>
    <protectedRange sqref="J23:K23" name="Range2_10"/>
    <protectedRange sqref="R23:S23" name="Range4_10"/>
    <protectedRange sqref="AC23:AD23" name="Range6_10"/>
    <protectedRange sqref="AK23:AL23" name="Range8_10"/>
    <protectedRange sqref="AV23:AW23" name="Range10_10"/>
    <protectedRange sqref="BS23:BT23" name="Range12_11"/>
    <protectedRange sqref="CS23:CT23" name="Range14_10"/>
    <protectedRange sqref="CY23:CZ23" name="Range16_10"/>
    <protectedRange sqref="DE23:DF23" name="Range18_10"/>
    <protectedRange sqref="DH30:DI30" name="Range19_26"/>
    <protectedRange sqref="DB30:DC30" name="Range17_11"/>
    <protectedRange sqref="CV30:CW30" name="Range15_11"/>
    <protectedRange sqref="BY30:CL30" name="Range13_11"/>
    <protectedRange sqref="BE30 BC30 BI30:BJ30 BG30 BO30 BM30 BQ30" name="Range11_11"/>
    <protectedRange sqref="AR30:AS30" name="Range9_11"/>
    <protectedRange sqref="AG30:AH30" name="Range7_11"/>
    <protectedRange sqref="V30:W30" name="Range5_11"/>
    <protectedRange sqref="N30:O30" name="Range3_11"/>
    <protectedRange sqref="Q30 M30 I30 BB30 AU30 AQ30 AJ30 AF30 AB30 U30 BF30 BD30 E30:G30 BL30 BP30 BN30" name="Range1_12"/>
    <protectedRange sqref="J30:K30" name="Range2_11"/>
    <protectedRange sqref="R30:S30" name="Range4_11"/>
    <protectedRange sqref="AC30:AD30" name="Range6_11"/>
    <protectedRange sqref="AK30:AL30" name="Range8_11"/>
    <protectedRange sqref="AV30:AW30" name="Range10_11"/>
    <protectedRange sqref="BS30:BT30" name="Range12_12"/>
    <protectedRange sqref="CS30:CT30" name="Range14_11"/>
    <protectedRange sqref="CY30:CZ30" name="Range16_11"/>
    <protectedRange sqref="DE30:DF30" name="Range18_11"/>
    <protectedRange sqref="DH39:DI39" name="Range19_29"/>
    <protectedRange sqref="DB39:DC39" name="Range17_9"/>
    <protectedRange sqref="CV39:CW39" name="Range15_9"/>
    <protectedRange sqref="BY39:CL39" name="Range13_9"/>
    <protectedRange sqref="BE39 BC39 BI39:BJ39 BG39 BO39 BM39 BQ39" name="Range11_9"/>
    <protectedRange sqref="AR39:AS39" name="Range9_9"/>
    <protectedRange sqref="AG39:AH39" name="Range7_9"/>
    <protectedRange sqref="V39:W39" name="Range5_9"/>
    <protectedRange sqref="N39:O39" name="Range3_9"/>
    <protectedRange sqref="Q39 M39 I39 BB39 AU39 AQ39 AJ39 AF39 AB39 U39 BF39 BD39 E39:G39 BL39 BP39 BN39" name="Range1_10"/>
    <protectedRange sqref="J39:K39" name="Range2_9"/>
    <protectedRange sqref="R39:S39" name="Range4_9"/>
    <protectedRange sqref="AC39:AD39" name="Range6_9"/>
    <protectedRange sqref="AK39:AL39" name="Range8_9"/>
    <protectedRange sqref="AV39:AW39" name="Range10_9"/>
    <protectedRange sqref="BS39:BT39" name="Range12_9"/>
    <protectedRange sqref="CS39:CT39" name="Range14_9"/>
    <protectedRange sqref="CY39:CZ39" name="Range16_9"/>
    <protectedRange sqref="DE39:DF39" name="Range18_9"/>
    <protectedRange sqref="DH33:DI33" name="Range19_30"/>
    <protectedRange sqref="DB33:DC33" name="Range17_12"/>
    <protectedRange sqref="CV33:CW33" name="Range15_12"/>
    <protectedRange sqref="BY33:CL33" name="Range13_12"/>
    <protectedRange sqref="BE33 BC33 BI33:BJ33 BG33 BO33 BM33 BQ33" name="Range11_12"/>
    <protectedRange sqref="AR33:AS33" name="Range9_12"/>
    <protectedRange sqref="AG33:AH33" name="Range7_12"/>
    <protectedRange sqref="V33:W33" name="Range5_12"/>
    <protectedRange sqref="N33:O33" name="Range3_12"/>
    <protectedRange sqref="Q33 M33 I33 BB33 AU33 AQ33 AJ33 AF33 AB33 U33 BF33 BD33 E33:G33 BL33 BP33 BN33" name="Range1_13"/>
    <protectedRange sqref="J33:K33" name="Range2_12"/>
    <protectedRange sqref="R33:S33" name="Range4_12"/>
    <protectedRange sqref="AC33:AD33" name="Range6_12"/>
    <protectedRange sqref="AK33:AL33" name="Range8_12"/>
    <protectedRange sqref="AV33:AW33" name="Range10_12"/>
    <protectedRange sqref="BS33:BT33" name="Range12_13"/>
    <protectedRange sqref="CS33:CT33" name="Range14_12"/>
    <protectedRange sqref="CY33:CZ33" name="Range16_12"/>
    <protectedRange sqref="DE33:DF33" name="Range18_12"/>
    <protectedRange sqref="DH32:DI32" name="Range19_32"/>
    <protectedRange sqref="DB32:DC32" name="Range17_13"/>
    <protectedRange sqref="CV32:CW32" name="Range15_13"/>
    <protectedRange sqref="BY32:CL32" name="Range13_13"/>
    <protectedRange sqref="BE32 BC32 BI32:BJ32 BG32 BO32 BM32 BQ32" name="Range11_15"/>
    <protectedRange sqref="AR32:AS32" name="Range9_13"/>
    <protectedRange sqref="AG32:AH32" name="Range7_13"/>
    <protectedRange sqref="V32:W32" name="Range5_13"/>
    <protectedRange sqref="N32:O32" name="Range3_13"/>
    <protectedRange sqref="Q32 M32 I32 BB32 AU32 AQ32 AJ32 AF32 AB32 U32 BF32 BD32 E32:G32 BL32 BP32 BN32" name="Range1_16"/>
    <protectedRange sqref="J32:K32" name="Range2_13"/>
    <protectedRange sqref="R32:S32" name="Range4_13"/>
    <protectedRange sqref="AC32:AD32" name="Range6_13"/>
    <protectedRange sqref="AK32:AL32" name="Range8_13"/>
    <protectedRange sqref="AV32:AW32" name="Range10_13"/>
    <protectedRange sqref="BS32:BT32" name="Range12_15"/>
    <protectedRange sqref="CS32:CT32" name="Range14_13"/>
    <protectedRange sqref="CY32:CZ32" name="Range16_13"/>
    <protectedRange sqref="DE32:DF32" name="Range18_13"/>
    <protectedRange sqref="DH31:DI31" name="Range19_18"/>
    <protectedRange sqref="DB31:DC31" name="Range17_16"/>
    <protectedRange sqref="CV31:CW31" name="Range15_16"/>
    <protectedRange sqref="BY31:CL31" name="Range13_16"/>
    <protectedRange sqref="BE31 BC31 BI31:BJ31 BG31 BO31 BM31 BQ31" name="Range11_17"/>
    <protectedRange sqref="AR31:AS31" name="Range9_16"/>
    <protectedRange sqref="AG31:AH31" name="Range7_16"/>
    <protectedRange sqref="V31:W31" name="Range5_16"/>
    <protectedRange sqref="N31:O31" name="Range3_16"/>
    <protectedRange sqref="Q31 M31 I31 BB31 AU31 AQ31 AJ31 AF31 AB31 U31 BF31 BD31 E31:G31 BL31 BP31 BN31" name="Range1_18"/>
    <protectedRange sqref="J31:K31" name="Range2_16"/>
    <protectedRange sqref="R31:S31" name="Range4_16"/>
    <protectedRange sqref="AC31:AD31" name="Range6_16"/>
    <protectedRange sqref="AK31:AL31" name="Range8_16"/>
    <protectedRange sqref="AV31:AW31" name="Range10_16"/>
    <protectedRange sqref="BS31:BT31" name="Range12_17"/>
    <protectedRange sqref="CS31:CT31" name="Range14_16"/>
    <protectedRange sqref="CY31:CZ31" name="Range16_16"/>
    <protectedRange sqref="DE31:DF31" name="Range18_16"/>
    <protectedRange sqref="DH24:DI24" name="Range19_27"/>
    <protectedRange sqref="DB24:DC24" name="Range17_18"/>
    <protectedRange sqref="CV24:CW24" name="Range15_18"/>
    <protectedRange sqref="BY24:CL24" name="Range13_18"/>
    <protectedRange sqref="BE24 BC24 BI24:BJ24 BG24 BO24 BM24 BQ24" name="Range11_20"/>
    <protectedRange sqref="AR24:AS24" name="Range9_18"/>
    <protectedRange sqref="AG24:AH24" name="Range7_18"/>
    <protectedRange sqref="V24:W24" name="Range5_18"/>
    <protectedRange sqref="N24:O24" name="Range3_18"/>
    <protectedRange sqref="Q24 M24 I24 BB24 AU24 AQ24 AJ24 AF24 AB24 U24 BF24 BD24 E24:G24 BL24 BP24 BN24" name="Range1_21"/>
    <protectedRange sqref="J24:K24" name="Range2_18"/>
    <protectedRange sqref="R24:S24" name="Range4_18"/>
    <protectedRange sqref="AC24:AD24" name="Range6_18"/>
    <protectedRange sqref="AK24:AL24" name="Range8_18"/>
    <protectedRange sqref="AV24:AW24" name="Range10_18"/>
    <protectedRange sqref="BS24:BT24" name="Range12_20"/>
    <protectedRange sqref="CS24:CT24" name="Range14_18"/>
    <protectedRange sqref="CY24:CZ24" name="Range16_18"/>
    <protectedRange sqref="DE24:DF24" name="Range18_18"/>
    <protectedRange sqref="DH29:DI29" name="Range19_28"/>
    <protectedRange sqref="DB29:DC29" name="Range17_19"/>
    <protectedRange sqref="CV29:CW29" name="Range15_19"/>
    <protectedRange sqref="BY29:CL29" name="Range13_19"/>
    <protectedRange sqref="BE29 BC29 BI29:BJ29 BG29 BO29 BM29 BQ29" name="Range11_19"/>
    <protectedRange sqref="AR29:AS29" name="Range9_19"/>
    <protectedRange sqref="AG29:AH29" name="Range7_19"/>
    <protectedRange sqref="V29:W29" name="Range5_19"/>
    <protectedRange sqref="N29:O29" name="Range3_19"/>
    <protectedRange sqref="Q29 M29 I29 BB29 AU29 AQ29 AJ29 AF29 AB29 U29 BF29 BD29 E29:G29 BL29 BP29 BN29" name="Range1_20"/>
    <protectedRange sqref="J29:K29" name="Range2_19"/>
    <protectedRange sqref="R29:S29" name="Range4_19"/>
    <protectedRange sqref="AC29:AD29" name="Range6_19"/>
    <protectedRange sqref="AK29:AL29" name="Range8_19"/>
    <protectedRange sqref="AV29:AW29" name="Range10_19"/>
    <protectedRange sqref="BS29:BT29" name="Range12_19"/>
    <protectedRange sqref="CS29:CT29" name="Range14_19"/>
    <protectedRange sqref="CY29:CZ29" name="Range16_19"/>
    <protectedRange sqref="DE29:DF29" name="Range18_19"/>
    <protectedRange sqref="DH42:DI42" name="Range19_35"/>
    <protectedRange sqref="DB42:DC42" name="Range17_20"/>
    <protectedRange sqref="CV42:CW42" name="Range15_20"/>
    <protectedRange sqref="BY42:CL42" name="Range13_20"/>
    <protectedRange sqref="BE42 BC42 BI42:BJ42 BG42 BO42 BM42 BQ42" name="Range11_21"/>
    <protectedRange sqref="AR42:AS42" name="Range9_20"/>
    <protectedRange sqref="AG42:AH42" name="Range7_20"/>
    <protectedRange sqref="V42:W42" name="Range5_20"/>
    <protectedRange sqref="N42:O42" name="Range3_20"/>
    <protectedRange sqref="Q42 M42 I42 BB42 AU42 AQ42 AJ42 AF42 AB42 U42 BF42 BD42 E42:G42 BL42 BP42 BN42" name="Range1_22"/>
    <protectedRange sqref="J42:K42" name="Range2_20"/>
    <protectedRange sqref="R42:S42" name="Range4_20"/>
    <protectedRange sqref="AC42:AD42" name="Range6_20"/>
    <protectedRange sqref="AK42:AL42" name="Range8_20"/>
    <protectedRange sqref="AV42:AW42" name="Range10_20"/>
    <protectedRange sqref="BS42:BT42" name="Range12_21"/>
    <protectedRange sqref="CS42:CT42" name="Range14_20"/>
    <protectedRange sqref="CY42:CZ42" name="Range16_20"/>
    <protectedRange sqref="DE42:DF42" name="Range18_20"/>
    <protectedRange sqref="DH15:DI15" name="Range19_36"/>
    <protectedRange sqref="DB15:DC15" name="Range17_21"/>
    <protectedRange sqref="CV15:CW15" name="Range15_21"/>
    <protectedRange sqref="BY15:CL15" name="Range13_21"/>
    <protectedRange sqref="BE15 BC15 BI15:BJ15 BG15 BO15 BM15 BQ15" name="Range11_22"/>
    <protectedRange sqref="AR15:AS15" name="Range9_21"/>
    <protectedRange sqref="AG15:AH15" name="Range7_21"/>
    <protectedRange sqref="V15:W15" name="Range5_21"/>
    <protectedRange sqref="N15:O15" name="Range3_21"/>
    <protectedRange sqref="Q15 M15 I15 BB15 AU15 AQ15 AJ15 AF15 AB15 U15 BF15 BD15 E15:G15 BL15 BP15 BN15" name="Range1_23"/>
    <protectedRange sqref="J15:K15" name="Range2_21"/>
    <protectedRange sqref="R15:S15" name="Range4_21"/>
    <protectedRange sqref="AC15:AD15" name="Range6_21"/>
    <protectedRange sqref="AK15:AL15" name="Range8_21"/>
    <protectedRange sqref="AV15:AW15" name="Range10_21"/>
    <protectedRange sqref="BS15:BT15" name="Range12_22"/>
    <protectedRange sqref="CS15:CT15" name="Range14_21"/>
    <protectedRange sqref="CY15:CZ15" name="Range16_21"/>
    <protectedRange sqref="DE15:DF15" name="Range18_21"/>
    <protectedRange sqref="DH4:DI4" name="Range19_37"/>
    <protectedRange sqref="DB4:DC4" name="Range17_22"/>
    <protectedRange sqref="CV4:CW4" name="Range15_22"/>
    <protectedRange sqref="BY4:CL4" name="Range13_22"/>
    <protectedRange sqref="BE4 BC4 BI4:BJ4 BG4 BO4 BM4 BQ4" name="Range11_24"/>
    <protectedRange sqref="AR4:AS4" name="Range9_22"/>
    <protectedRange sqref="AG4:AH4" name="Range7_22"/>
    <protectedRange sqref="V4:W4" name="Range5_22"/>
    <protectedRange sqref="N4:O4" name="Range3_22"/>
    <protectedRange sqref="Q4 M4 I4 BB4 AU4 AQ4 AJ4 AF4 AB4 U4 BF4 BD4 E4:G4 BL4 BP4 BN4" name="Range1_25"/>
    <protectedRange sqref="J4:K4" name="Range2_22"/>
    <protectedRange sqref="R4:S4" name="Range4_22"/>
    <protectedRange sqref="AC4:AD4" name="Range6_22"/>
    <protectedRange sqref="AK4:AL4" name="Range8_22"/>
    <protectedRange sqref="AV4:AW4" name="Range10_22"/>
    <protectedRange sqref="BS4:BT4" name="Range12_24"/>
    <protectedRange sqref="CS4:CT4" name="Range14_22"/>
    <protectedRange sqref="CY4:CZ4" name="Range16_22"/>
    <protectedRange sqref="DE4:DF4" name="Range18_22"/>
    <protectedRange sqref="DH21:DI21" name="Range19_39"/>
    <protectedRange sqref="DB21:DC21" name="Range17_24"/>
    <protectedRange sqref="CV21:CW21" name="Range15_24"/>
    <protectedRange sqref="BY21:CL21" name="Range13_24"/>
    <protectedRange sqref="BE21 BC21 BI21:BJ21 BG21 BO21 BM21 BQ21" name="Range11_25"/>
    <protectedRange sqref="AR21:AS21" name="Range9_24"/>
    <protectedRange sqref="AG21:AH21" name="Range7_24"/>
    <protectedRange sqref="V21:W21" name="Range5_24"/>
    <protectedRange sqref="N21:O21" name="Range3_24"/>
    <protectedRange sqref="Q21 M21 I21 BB21 AU21 AQ21 AJ21 AF21 AB21 U21 BF21 BD21 E21:G21 BL21 BP21 BN21" name="Range1_26"/>
    <protectedRange sqref="J21:K21" name="Range2_24"/>
    <protectedRange sqref="R21:S21" name="Range4_24"/>
    <protectedRange sqref="AC21:AD21" name="Range6_24"/>
    <protectedRange sqref="AK21:AL21" name="Range8_24"/>
    <protectedRange sqref="AV21:AW21" name="Range10_24"/>
    <protectedRange sqref="BS21:BT21" name="Range12_14"/>
    <protectedRange sqref="CS21:CT21" name="Range14_24"/>
    <protectedRange sqref="CY21:CZ21" name="Range16_24"/>
    <protectedRange sqref="DE21:DF21" name="Range18_24"/>
    <protectedRange sqref="DH11:DI11" name="Range19_40"/>
    <protectedRange sqref="DB11:DC11" name="Range17_25"/>
    <protectedRange sqref="CV11:CW11" name="Range15_25"/>
    <protectedRange sqref="BY11:CL11" name="Range13_25"/>
    <protectedRange sqref="BE11 BC11 BI11:BJ11 BG11 BO11 BM11 BQ11" name="Range11_26"/>
    <protectedRange sqref="AR11:AS11" name="Range9_25"/>
    <protectedRange sqref="AG11:AH11" name="Range7_25"/>
    <protectedRange sqref="V11:W11" name="Range5_25"/>
    <protectedRange sqref="N11:O11" name="Range3_25"/>
    <protectedRange sqref="Q11 M11 I11 BB11 AU11 AQ11 AJ11 AF11 AB11 U11 BF11 BD11 E11:G11 BL11 BP11 BN11" name="Range1_27"/>
    <protectedRange sqref="J11:K11" name="Range2_25"/>
    <protectedRange sqref="R11:S11" name="Range4_25"/>
    <protectedRange sqref="AC11:AD11" name="Range6_25"/>
    <protectedRange sqref="AK11:AL11" name="Range8_25"/>
    <protectedRange sqref="AV11:AW11" name="Range10_25"/>
    <protectedRange sqref="BS11:BT11" name="Range12_25"/>
    <protectedRange sqref="CS11:CT11" name="Range14_25"/>
    <protectedRange sqref="CY11:CZ11" name="Range16_25"/>
    <protectedRange sqref="DE11:DF11" name="Range18_25"/>
    <protectedRange sqref="DH26:DI26" name="Range19_41"/>
    <protectedRange sqref="DB26:DC26" name="Range17_26"/>
    <protectedRange sqref="CV26:CW26" name="Range15_26"/>
    <protectedRange sqref="BY26:CL26" name="Range13_26"/>
    <protectedRange sqref="BE26 BC26 BI26:BJ26 BG26 BO26 BM26 BQ26" name="Range11_27"/>
    <protectedRange sqref="AR26:AS26" name="Range9_26"/>
    <protectedRange sqref="AG26:AH26" name="Range7_26"/>
    <protectedRange sqref="V26:W26" name="Range5_26"/>
    <protectedRange sqref="N26:O26" name="Range3_26"/>
    <protectedRange sqref="Q26 M26 I26 BB26 AU26 AQ26 AJ26 AF26 AB26 U26 BF26 BD26 E26:G26 BL26 BP26 BN26" name="Range1_28"/>
    <protectedRange sqref="J26:K26" name="Range2_26"/>
    <protectedRange sqref="R26:S26" name="Range4_26"/>
    <protectedRange sqref="AC26:AD26" name="Range6_26"/>
    <protectedRange sqref="AK26:AL26" name="Range8_26"/>
    <protectedRange sqref="AV26:AW26" name="Range10_26"/>
    <protectedRange sqref="BS26:BT26" name="Range12_26"/>
    <protectedRange sqref="CS26:CT26" name="Range14_26"/>
    <protectedRange sqref="CY26:CZ26" name="Range16_26"/>
    <protectedRange sqref="DE26:DF26" name="Range18_26"/>
    <protectedRange sqref="DH18:DI18" name="Range19_42"/>
    <protectedRange sqref="DB18:DC18" name="Range17_27"/>
    <protectedRange sqref="CV18:CW18" name="Range15_27"/>
    <protectedRange sqref="BY18:CL18" name="Range13_27"/>
    <protectedRange sqref="BE18 BC18 BI18:BJ18 BG18 BO18 BM18 BQ18" name="Range11_28"/>
    <protectedRange sqref="AR18:AS18" name="Range9_27"/>
    <protectedRange sqref="AG18:AH18" name="Range7_27"/>
    <protectedRange sqref="V18:W18" name="Range5_27"/>
    <protectedRange sqref="N18:O18" name="Range3_27"/>
    <protectedRange sqref="Q18 M18 I18 BB18 AU18 AQ18 AJ18 AF18 AB18 U18 BF18 BD18 E18:G18 BL18 BP18 BN18" name="Range1_29"/>
    <protectedRange sqref="J18:K18" name="Range2_27"/>
    <protectedRange sqref="R18:S18" name="Range4_27"/>
    <protectedRange sqref="AC18:AD18" name="Range6_27"/>
    <protectedRange sqref="AK18:AL18" name="Range8_27"/>
    <protectedRange sqref="AV18:AW18" name="Range10_27"/>
    <protectedRange sqref="BS18:BT18" name="Range12_27"/>
    <protectedRange sqref="CS18:CT18" name="Range14_27"/>
    <protectedRange sqref="CY18:CZ18" name="Range16_27"/>
    <protectedRange sqref="DE18:DF18" name="Range18_27"/>
    <protectedRange sqref="DH37:DI37" name="Range19_44"/>
    <protectedRange sqref="DB37:DC37" name="Range17_29"/>
    <protectedRange sqref="CV37:CW37" name="Range15_29"/>
    <protectedRange sqref="BY37:CL37" name="Range13_29"/>
    <protectedRange sqref="BE37 BC37 BI37:BJ37 BG37 BO37 BM37 BQ37" name="Range11_30"/>
    <protectedRange sqref="AR37:AS37" name="Range9_29"/>
    <protectedRange sqref="AG37:AH37" name="Range7_29"/>
    <protectedRange sqref="V37:W37" name="Range5_29"/>
    <protectedRange sqref="N37:O37" name="Range3_29"/>
    <protectedRange sqref="Q37 M37 I37 BB37 AU37 AQ37 AJ37 AF37 AB37 U37 BF37 BD37 E37:G37 BL37 BP37 BN37" name="Range1_31"/>
    <protectedRange sqref="J37:K37" name="Range2_29"/>
    <protectedRange sqref="R37:S37" name="Range4_29"/>
    <protectedRange sqref="AC37:AD37" name="Range6_29"/>
    <protectedRange sqref="AK37:AL37" name="Range8_29"/>
    <protectedRange sqref="AV37:AW37" name="Range10_29"/>
    <protectedRange sqref="BS37:BT37" name="Range12_29"/>
    <protectedRange sqref="CS37:CT37" name="Range14_29"/>
    <protectedRange sqref="CY37:CZ37" name="Range16_29"/>
    <protectedRange sqref="DE37:DF37" name="Range18_29"/>
    <protectedRange sqref="DH36:DI36" name="Range19_31"/>
    <protectedRange sqref="DB36:DC36" name="Range17_5"/>
    <protectedRange sqref="CV36:CW36" name="Range15_5"/>
    <protectedRange sqref="BY36:CL36" name="Range13_5"/>
    <protectedRange sqref="BE36 BC36 BI36:BJ36 BG36 BO36 BM36 BQ36" name="Range11_5"/>
    <protectedRange sqref="AR36:AS36" name="Range9_5"/>
    <protectedRange sqref="AG36:AH36" name="Range7_5"/>
    <protectedRange sqref="V36:W36" name="Range5_5"/>
    <protectedRange sqref="N36:O36" name="Range3_5"/>
    <protectedRange sqref="Q36 M36 I36 BB36 AU36 AQ36 AJ36 AF36 AB36 U36 BF36 BD36 E36:G36 BL36 BP36 BN36" name="Range1_6"/>
    <protectedRange sqref="J36:K36" name="Range2_5"/>
    <protectedRange sqref="R36:S36" name="Range4_5"/>
    <protectedRange sqref="AC36:AD36" name="Range6_5"/>
    <protectedRange sqref="AK36:AL36" name="Range8_5"/>
    <protectedRange sqref="AV36:AW36" name="Range10_5"/>
    <protectedRange sqref="BS36:BT36" name="Range12_5"/>
    <protectedRange sqref="CS36:CT36" name="Range14_5"/>
    <protectedRange sqref="CY36:CZ36" name="Range16_5"/>
    <protectedRange sqref="DE36:DF36" name="Range18_5"/>
    <protectedRange sqref="DH12:DI12" name="Range19_21"/>
    <protectedRange sqref="DB12:DC12" name="Range17_4"/>
    <protectedRange sqref="CV12:CW12" name="Range15_4"/>
    <protectedRange sqref="BY12:CL12" name="Range13_4"/>
    <protectedRange sqref="BE12 BC12 BI12:BJ12 BG12 BO12 BM12 BQ12" name="Range11_4"/>
    <protectedRange sqref="AR12:AS12" name="Range9_4"/>
    <protectedRange sqref="AG12:AH12" name="Range7_4"/>
    <protectedRange sqref="V12:W12" name="Range5_4"/>
    <protectedRange sqref="N12:O12" name="Range3_4"/>
    <protectedRange sqref="Q12 M12 I12 BB12 AU12 AQ12 AJ12 AF12 AB12 U12 BF12 BD12 E12:G12 BL12 BP12 BN12" name="Range1_5"/>
    <protectedRange sqref="J12:K12" name="Range2_4"/>
    <protectedRange sqref="R12:S12" name="Range4_4"/>
    <protectedRange sqref="AC12:AD12" name="Range6_4"/>
    <protectedRange sqref="AK12:AL12" name="Range8_4"/>
    <protectedRange sqref="AV12:AW12" name="Range10_4"/>
    <protectedRange sqref="BS12:BT12" name="Range12_4"/>
    <protectedRange sqref="CS12:CT12" name="Range14_4"/>
    <protectedRange sqref="CY12:CZ12" name="Range16_4"/>
    <protectedRange sqref="DE12:DF12" name="Range18_4"/>
    <protectedRange sqref="DH6:DI6" name="Range19_22"/>
    <protectedRange sqref="DB6:DC6" name="Range17_6"/>
    <protectedRange sqref="CV6:CW6" name="Range15_6"/>
    <protectedRange sqref="BY6:CL6" name="Range13_6"/>
    <protectedRange sqref="BE6 BC6 BI6:BJ6 BG6 BO6 BM6 BQ6" name="Range11_6"/>
    <protectedRange sqref="AR6:AS6" name="Range9_6"/>
    <protectedRange sqref="AG6:AH6" name="Range7_6"/>
    <protectedRange sqref="V6:W6" name="Range5_6"/>
    <protectedRange sqref="N6:O6" name="Range3_6"/>
    <protectedRange sqref="Q6 M6 I6 BB6 AU6 AQ6 AJ6 AF6 AB6 U6 BF6 BD6 E6:G6 BL6 BP6 BN6" name="Range1_7"/>
    <protectedRange sqref="J6:K6" name="Range2_6"/>
    <protectedRange sqref="R6:S6" name="Range4_6"/>
    <protectedRange sqref="AC6:AD6" name="Range6_6"/>
    <protectedRange sqref="AK6:AL6" name="Range8_6"/>
    <protectedRange sqref="AV6:AW6" name="Range10_6"/>
    <protectedRange sqref="BS6:BT6" name="Range12_6"/>
    <protectedRange sqref="CS6:CT6" name="Range14_6"/>
    <protectedRange sqref="CY6:CZ6" name="Range16_6"/>
    <protectedRange sqref="DE6:DF6" name="Range18_6"/>
  </protectedRanges>
  <mergeCells count="44">
    <mergeCell ref="DT1:DT2"/>
    <mergeCell ref="DU1:DV1"/>
    <mergeCell ref="DH1:DJ1"/>
    <mergeCell ref="DK1:DM1"/>
    <mergeCell ref="DO1:DP1"/>
    <mergeCell ref="DQ1:DQ2"/>
    <mergeCell ref="DR1:DR2"/>
    <mergeCell ref="DS1:DS2"/>
    <mergeCell ref="CP1:CR1"/>
    <mergeCell ref="CS1:CU1"/>
    <mergeCell ref="CV1:CX1"/>
    <mergeCell ref="CY1:DA1"/>
    <mergeCell ref="DB1:DD1"/>
    <mergeCell ref="DE1:DG1"/>
    <mergeCell ref="CG1:CH1"/>
    <mergeCell ref="CI1:CJ1"/>
    <mergeCell ref="CK1:CL1"/>
    <mergeCell ref="CM1:CM2"/>
    <mergeCell ref="CN1:CN2"/>
    <mergeCell ref="CO1:CO2"/>
    <mergeCell ref="BL1:BU1"/>
    <mergeCell ref="BV1:BX1"/>
    <mergeCell ref="BY1:BZ1"/>
    <mergeCell ref="CA1:CB1"/>
    <mergeCell ref="CC1:CD1"/>
    <mergeCell ref="CE1:CF1"/>
    <mergeCell ref="AJ1:AM1"/>
    <mergeCell ref="AN1:AP1"/>
    <mergeCell ref="AQ1:AT1"/>
    <mergeCell ref="AU1:AX1"/>
    <mergeCell ref="AY1:BA1"/>
    <mergeCell ref="BB1:BK1"/>
    <mergeCell ref="M1:P1"/>
    <mergeCell ref="Q1:T1"/>
    <mergeCell ref="U1:X1"/>
    <mergeCell ref="Y1:AA1"/>
    <mergeCell ref="AB1:AE1"/>
    <mergeCell ref="AF1:AI1"/>
    <mergeCell ref="A1:A2"/>
    <mergeCell ref="B1:B2"/>
    <mergeCell ref="C1:C2"/>
    <mergeCell ref="D1:D2"/>
    <mergeCell ref="E1:H1"/>
    <mergeCell ref="I1:L1"/>
  </mergeCells>
  <conditionalFormatting sqref="DS3:DT83">
    <cfRule type="cellIs" dxfId="85" priority="188" stopIfTrue="1" operator="notEqual">
      <formula>0</formula>
    </cfRule>
  </conditionalFormatting>
  <conditionalFormatting sqref="DS3:DT83">
    <cfRule type="cellIs" dxfId="84" priority="187" stopIfTrue="1" operator="notEqual">
      <formula>0</formula>
    </cfRule>
  </conditionalFormatting>
  <conditionalFormatting sqref="DO3:DO83 DU3:DU83">
    <cfRule type="cellIs" dxfId="83" priority="184" stopIfTrue="1" operator="equal">
      <formula>0</formula>
    </cfRule>
    <cfRule type="cellIs" dxfId="82" priority="186" stopIfTrue="1" operator="equal">
      <formula>0</formula>
    </cfRule>
  </conditionalFormatting>
  <conditionalFormatting sqref="DP3:DP83 DV3:DV83">
    <cfRule type="cellIs" dxfId="81" priority="185" stopIfTrue="1" operator="equal">
      <formula>0</formula>
    </cfRule>
  </conditionalFormatting>
  <conditionalFormatting sqref="BU25 BR25">
    <cfRule type="duplicateValues" dxfId="80" priority="91" stopIfTrue="1"/>
  </conditionalFormatting>
  <conditionalFormatting sqref="BK25 BH25">
    <cfRule type="duplicateValues" dxfId="79" priority="92" stopIfTrue="1"/>
  </conditionalFormatting>
  <conditionalFormatting sqref="BU3 BR3">
    <cfRule type="duplicateValues" dxfId="78" priority="89" stopIfTrue="1"/>
  </conditionalFormatting>
  <conditionalFormatting sqref="BK3 BH3">
    <cfRule type="duplicateValues" dxfId="77" priority="90" stopIfTrue="1"/>
  </conditionalFormatting>
  <conditionalFormatting sqref="BU34 BR34">
    <cfRule type="duplicateValues" dxfId="76" priority="87" stopIfTrue="1"/>
  </conditionalFormatting>
  <conditionalFormatting sqref="BK34 BH34">
    <cfRule type="duplicateValues" dxfId="75" priority="88" stopIfTrue="1"/>
  </conditionalFormatting>
  <conditionalFormatting sqref="BU13 BR13">
    <cfRule type="duplicateValues" dxfId="74" priority="85" stopIfTrue="1"/>
  </conditionalFormatting>
  <conditionalFormatting sqref="BK13 BH13">
    <cfRule type="duplicateValues" dxfId="73" priority="86" stopIfTrue="1"/>
  </conditionalFormatting>
  <conditionalFormatting sqref="BU10 BR10">
    <cfRule type="duplicateValues" dxfId="72" priority="83" stopIfTrue="1"/>
  </conditionalFormatting>
  <conditionalFormatting sqref="BK10 BH10">
    <cfRule type="duplicateValues" dxfId="71" priority="84" stopIfTrue="1"/>
  </conditionalFormatting>
  <conditionalFormatting sqref="BU40 BR40">
    <cfRule type="duplicateValues" dxfId="70" priority="81" stopIfTrue="1"/>
  </conditionalFormatting>
  <conditionalFormatting sqref="BK40 BH40">
    <cfRule type="duplicateValues" dxfId="69" priority="82" stopIfTrue="1"/>
  </conditionalFormatting>
  <conditionalFormatting sqref="BU5 BR5">
    <cfRule type="duplicateValues" dxfId="68" priority="79" stopIfTrue="1"/>
  </conditionalFormatting>
  <conditionalFormatting sqref="BK5 BH5">
    <cfRule type="duplicateValues" dxfId="67" priority="80" stopIfTrue="1"/>
  </conditionalFormatting>
  <conditionalFormatting sqref="BU8 BR8">
    <cfRule type="duplicateValues" dxfId="66" priority="77" stopIfTrue="1"/>
  </conditionalFormatting>
  <conditionalFormatting sqref="BK8 BH8">
    <cfRule type="duplicateValues" dxfId="65" priority="78" stopIfTrue="1"/>
  </conditionalFormatting>
  <conditionalFormatting sqref="BU14 BR14">
    <cfRule type="duplicateValues" dxfId="64" priority="75" stopIfTrue="1"/>
  </conditionalFormatting>
  <conditionalFormatting sqref="BK14 BH14">
    <cfRule type="duplicateValues" dxfId="63" priority="76" stopIfTrue="1"/>
  </conditionalFormatting>
  <conditionalFormatting sqref="BU38 BR38">
    <cfRule type="duplicateValues" dxfId="62" priority="73" stopIfTrue="1"/>
  </conditionalFormatting>
  <conditionalFormatting sqref="BK38 BH38">
    <cfRule type="duplicateValues" dxfId="61" priority="74" stopIfTrue="1"/>
  </conditionalFormatting>
  <conditionalFormatting sqref="BU20 BR20">
    <cfRule type="duplicateValues" dxfId="60" priority="71" stopIfTrue="1"/>
  </conditionalFormatting>
  <conditionalFormatting sqref="BK20 BH20">
    <cfRule type="duplicateValues" dxfId="59" priority="72" stopIfTrue="1"/>
  </conditionalFormatting>
  <conditionalFormatting sqref="BU17 BR17">
    <cfRule type="duplicateValues" dxfId="58" priority="69" stopIfTrue="1"/>
  </conditionalFormatting>
  <conditionalFormatting sqref="BK17 BH17">
    <cfRule type="duplicateValues" dxfId="57" priority="70" stopIfTrue="1"/>
  </conditionalFormatting>
  <conditionalFormatting sqref="BU22 BR22">
    <cfRule type="duplicateValues" dxfId="56" priority="67" stopIfTrue="1"/>
  </conditionalFormatting>
  <conditionalFormatting sqref="BK22 BH22">
    <cfRule type="duplicateValues" dxfId="55" priority="68" stopIfTrue="1"/>
  </conditionalFormatting>
  <conditionalFormatting sqref="BU27 BR27">
    <cfRule type="duplicateValues" dxfId="54" priority="65" stopIfTrue="1"/>
  </conditionalFormatting>
  <conditionalFormatting sqref="BK27 BH27">
    <cfRule type="duplicateValues" dxfId="53" priority="66" stopIfTrue="1"/>
  </conditionalFormatting>
  <conditionalFormatting sqref="BU16 BR16">
    <cfRule type="duplicateValues" dxfId="52" priority="63" stopIfTrue="1"/>
  </conditionalFormatting>
  <conditionalFormatting sqref="BK16 BH16">
    <cfRule type="duplicateValues" dxfId="51" priority="64" stopIfTrue="1"/>
  </conditionalFormatting>
  <conditionalFormatting sqref="BU35 BR35">
    <cfRule type="duplicateValues" dxfId="50" priority="62" stopIfTrue="1"/>
  </conditionalFormatting>
  <conditionalFormatting sqref="BK35 BH35">
    <cfRule type="duplicateValues" dxfId="49" priority="61" stopIfTrue="1"/>
  </conditionalFormatting>
  <conditionalFormatting sqref="BU7 BR7">
    <cfRule type="duplicateValues" dxfId="48" priority="59" stopIfTrue="1"/>
  </conditionalFormatting>
  <conditionalFormatting sqref="BK7 BH7">
    <cfRule type="duplicateValues" dxfId="47" priority="60" stopIfTrue="1"/>
  </conditionalFormatting>
  <conditionalFormatting sqref="BU9 BR9">
    <cfRule type="duplicateValues" dxfId="46" priority="57" stopIfTrue="1"/>
  </conditionalFormatting>
  <conditionalFormatting sqref="BK9 BH9">
    <cfRule type="duplicateValues" dxfId="45" priority="58" stopIfTrue="1"/>
  </conditionalFormatting>
  <conditionalFormatting sqref="BU41 BR41">
    <cfRule type="duplicateValues" dxfId="44" priority="51" stopIfTrue="1"/>
  </conditionalFormatting>
  <conditionalFormatting sqref="BK41 BH41">
    <cfRule type="duplicateValues" dxfId="43" priority="52" stopIfTrue="1"/>
  </conditionalFormatting>
  <conditionalFormatting sqref="BU19 BR19">
    <cfRule type="duplicateValues" dxfId="42" priority="49" stopIfTrue="1"/>
  </conditionalFormatting>
  <conditionalFormatting sqref="BK19 BH19">
    <cfRule type="duplicateValues" dxfId="41" priority="50" stopIfTrue="1"/>
  </conditionalFormatting>
  <conditionalFormatting sqref="BU23 BR23">
    <cfRule type="duplicateValues" dxfId="40" priority="47" stopIfTrue="1"/>
  </conditionalFormatting>
  <conditionalFormatting sqref="BK23 BH23">
    <cfRule type="duplicateValues" dxfId="39" priority="48" stopIfTrue="1"/>
  </conditionalFormatting>
  <conditionalFormatting sqref="BU30 BR30">
    <cfRule type="duplicateValues" dxfId="38" priority="45" stopIfTrue="1"/>
  </conditionalFormatting>
  <conditionalFormatting sqref="BK30 BH30">
    <cfRule type="duplicateValues" dxfId="37" priority="46" stopIfTrue="1"/>
  </conditionalFormatting>
  <conditionalFormatting sqref="BU39 BR39">
    <cfRule type="duplicateValues" dxfId="36" priority="43" stopIfTrue="1"/>
  </conditionalFormatting>
  <conditionalFormatting sqref="BK39 BH39">
    <cfRule type="duplicateValues" dxfId="35" priority="44" stopIfTrue="1"/>
  </conditionalFormatting>
  <conditionalFormatting sqref="BU33 BR33">
    <cfRule type="duplicateValues" dxfId="34" priority="41" stopIfTrue="1"/>
  </conditionalFormatting>
  <conditionalFormatting sqref="BK33 BH33">
    <cfRule type="duplicateValues" dxfId="33" priority="42" stopIfTrue="1"/>
  </conditionalFormatting>
  <conditionalFormatting sqref="BU32 BR32">
    <cfRule type="duplicateValues" dxfId="32" priority="39" stopIfTrue="1"/>
  </conditionalFormatting>
  <conditionalFormatting sqref="BK32 BH32">
    <cfRule type="duplicateValues" dxfId="31" priority="40" stopIfTrue="1"/>
  </conditionalFormatting>
  <conditionalFormatting sqref="BU31 BR31">
    <cfRule type="duplicateValues" dxfId="30" priority="35" stopIfTrue="1"/>
  </conditionalFormatting>
  <conditionalFormatting sqref="BK31 BH31">
    <cfRule type="duplicateValues" dxfId="29" priority="36" stopIfTrue="1"/>
  </conditionalFormatting>
  <conditionalFormatting sqref="BU24 BR24">
    <cfRule type="duplicateValues" dxfId="28" priority="31" stopIfTrue="1"/>
  </conditionalFormatting>
  <conditionalFormatting sqref="BK24 BH24">
    <cfRule type="duplicateValues" dxfId="27" priority="32" stopIfTrue="1"/>
  </conditionalFormatting>
  <conditionalFormatting sqref="BU29 BR29">
    <cfRule type="duplicateValues" dxfId="26" priority="29" stopIfTrue="1"/>
  </conditionalFormatting>
  <conditionalFormatting sqref="BK29 BH29">
    <cfRule type="duplicateValues" dxfId="25" priority="30" stopIfTrue="1"/>
  </conditionalFormatting>
  <conditionalFormatting sqref="BU42 BR42">
    <cfRule type="duplicateValues" dxfId="24" priority="27" stopIfTrue="1"/>
  </conditionalFormatting>
  <conditionalFormatting sqref="BK42 BH42">
    <cfRule type="duplicateValues" dxfId="23" priority="28" stopIfTrue="1"/>
  </conditionalFormatting>
  <conditionalFormatting sqref="BU15 BR15">
    <cfRule type="duplicateValues" dxfId="22" priority="25" stopIfTrue="1"/>
  </conditionalFormatting>
  <conditionalFormatting sqref="BK15 BH15">
    <cfRule type="duplicateValues" dxfId="21" priority="26" stopIfTrue="1"/>
  </conditionalFormatting>
  <conditionalFormatting sqref="BU4 BR4">
    <cfRule type="duplicateValues" dxfId="20" priority="24" stopIfTrue="1"/>
  </conditionalFormatting>
  <conditionalFormatting sqref="BK4 BH4">
    <cfRule type="duplicateValues" dxfId="19" priority="23" stopIfTrue="1"/>
  </conditionalFormatting>
  <conditionalFormatting sqref="BU21 BR21">
    <cfRule type="duplicateValues" dxfId="18" priority="19" stopIfTrue="1"/>
  </conditionalFormatting>
  <conditionalFormatting sqref="BK21 BH21">
    <cfRule type="duplicateValues" dxfId="17" priority="20" stopIfTrue="1"/>
  </conditionalFormatting>
  <conditionalFormatting sqref="BU11 BR11">
    <cfRule type="duplicateValues" dxfId="16" priority="17" stopIfTrue="1"/>
  </conditionalFormatting>
  <conditionalFormatting sqref="BK11 BH11">
    <cfRule type="duplicateValues" dxfId="15" priority="18" stopIfTrue="1"/>
  </conditionalFormatting>
  <conditionalFormatting sqref="BU26 BR26">
    <cfRule type="duplicateValues" dxfId="14" priority="15" stopIfTrue="1"/>
  </conditionalFormatting>
  <conditionalFormatting sqref="BK26 BH26">
    <cfRule type="duplicateValues" dxfId="13" priority="16" stopIfTrue="1"/>
  </conditionalFormatting>
  <conditionalFormatting sqref="BU18 BR18">
    <cfRule type="duplicateValues" dxfId="12" priority="13" stopIfTrue="1"/>
  </conditionalFormatting>
  <conditionalFormatting sqref="BK18 BH18">
    <cfRule type="duplicateValues" dxfId="11" priority="14" stopIfTrue="1"/>
  </conditionalFormatting>
  <conditionalFormatting sqref="BU37 BR37">
    <cfRule type="duplicateValues" dxfId="10" priority="9" stopIfTrue="1"/>
  </conditionalFormatting>
  <conditionalFormatting sqref="BK37 BH37">
    <cfRule type="duplicateValues" dxfId="9" priority="10" stopIfTrue="1"/>
  </conditionalFormatting>
  <conditionalFormatting sqref="BU36 BR36">
    <cfRule type="duplicateValues" dxfId="8" priority="7" stopIfTrue="1"/>
  </conditionalFormatting>
  <conditionalFormatting sqref="BK36 BH36">
    <cfRule type="duplicateValues" dxfId="7" priority="8" stopIfTrue="1"/>
  </conditionalFormatting>
  <conditionalFormatting sqref="BU12 BR12">
    <cfRule type="duplicateValues" dxfId="6" priority="3" stopIfTrue="1"/>
  </conditionalFormatting>
  <conditionalFormatting sqref="BK12 BH12">
    <cfRule type="duplicateValues" dxfId="5" priority="4" stopIfTrue="1"/>
  </conditionalFormatting>
  <conditionalFormatting sqref="BU6 BR6">
    <cfRule type="duplicateValues" dxfId="4" priority="1" stopIfTrue="1"/>
  </conditionalFormatting>
  <conditionalFormatting sqref="BK6 BH6">
    <cfRule type="duplicateValues" dxfId="3" priority="2" stopIfTrue="1"/>
  </conditionalFormatting>
  <conditionalFormatting sqref="BR43:BR83 BU43:BU83">
    <cfRule type="duplicateValues" dxfId="2" priority="8941" stopIfTrue="1"/>
  </conditionalFormatting>
  <conditionalFormatting sqref="BH43:BH83 BK43:BK83">
    <cfRule type="duplicateValues" dxfId="1" priority="8945" stopIfTrue="1"/>
  </conditionalFormatting>
  <conditionalFormatting sqref="DQ3:DR83">
    <cfRule type="duplicateValues" dxfId="0" priority="894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</dc:creator>
  <cp:lastModifiedBy>dckvsekm</cp:lastModifiedBy>
  <cp:lastPrinted>2013-03-25T11:25:01Z</cp:lastPrinted>
  <dcterms:created xsi:type="dcterms:W3CDTF">1996-10-14T23:33:28Z</dcterms:created>
  <dcterms:modified xsi:type="dcterms:W3CDTF">2017-02-07T05:20:45Z</dcterms:modified>
</cp:coreProperties>
</file>