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site\Academics\"/>
    </mc:Choice>
  </mc:AlternateContent>
  <bookViews>
    <workbookView xWindow="0" yWindow="0" windowWidth="16380" windowHeight="8190" tabRatio="500"/>
  </bookViews>
  <sheets>
    <sheet name="CLASS X - OVERALL" sheetId="1" r:id="rId1"/>
    <sheet name="SORTED" sheetId="3" r:id="rId2"/>
  </sheets>
  <definedNames>
    <definedName name="_xlnm._FilterDatabase" localSheetId="0">'CLASS X - OVERALL'!$A$4:$H$43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3" i="3" l="1"/>
  <c r="D43" i="3" l="1"/>
  <c r="E43" i="3" s="1"/>
  <c r="C43" i="3"/>
  <c r="J42" i="3"/>
  <c r="E42" i="3"/>
  <c r="G42" i="3" s="1"/>
  <c r="J31" i="3"/>
  <c r="E31" i="3"/>
  <c r="G31" i="3" s="1"/>
  <c r="J38" i="3"/>
  <c r="E38" i="3"/>
  <c r="G38" i="3" s="1"/>
  <c r="J18" i="3"/>
  <c r="E18" i="3"/>
  <c r="G18" i="3" s="1"/>
  <c r="J30" i="3"/>
  <c r="E30" i="3"/>
  <c r="G30" i="3" s="1"/>
  <c r="J17" i="3"/>
  <c r="G17" i="3"/>
  <c r="E17" i="3"/>
  <c r="J40" i="3"/>
  <c r="E40" i="3"/>
  <c r="G40" i="3" s="1"/>
  <c r="J24" i="3"/>
  <c r="E24" i="3"/>
  <c r="G24" i="3" s="1"/>
  <c r="J35" i="3"/>
  <c r="E35" i="3"/>
  <c r="G35" i="3" s="1"/>
  <c r="J29" i="3"/>
  <c r="E29" i="3"/>
  <c r="G29" i="3" s="1"/>
  <c r="J32" i="3"/>
  <c r="E32" i="3"/>
  <c r="G32" i="3" s="1"/>
  <c r="J33" i="3"/>
  <c r="E33" i="3"/>
  <c r="G33" i="3" s="1"/>
  <c r="J36" i="3"/>
  <c r="E36" i="3"/>
  <c r="G36" i="3" s="1"/>
  <c r="J37" i="3"/>
  <c r="E37" i="3"/>
  <c r="G37" i="3" s="1"/>
  <c r="J34" i="3"/>
  <c r="E34" i="3"/>
  <c r="G34" i="3" s="1"/>
  <c r="J41" i="3"/>
  <c r="E41" i="3"/>
  <c r="G41" i="3" s="1"/>
  <c r="J23" i="3"/>
  <c r="E23" i="3"/>
  <c r="G23" i="3" s="1"/>
  <c r="J22" i="3"/>
  <c r="E22" i="3"/>
  <c r="G22" i="3" s="1"/>
  <c r="J10" i="3"/>
  <c r="E10" i="3"/>
  <c r="G10" i="3" s="1"/>
  <c r="J27" i="3"/>
  <c r="E27" i="3"/>
  <c r="G27" i="3" s="1"/>
  <c r="J5" i="3"/>
  <c r="E5" i="3"/>
  <c r="G5" i="3" s="1"/>
  <c r="J7" i="3"/>
  <c r="E7" i="3"/>
  <c r="G7" i="3" s="1"/>
  <c r="J11" i="3"/>
  <c r="E11" i="3"/>
  <c r="G11" i="3" s="1"/>
  <c r="J20" i="3"/>
  <c r="E20" i="3"/>
  <c r="G20" i="3" s="1"/>
  <c r="J13" i="3"/>
  <c r="E13" i="3"/>
  <c r="G13" i="3" s="1"/>
  <c r="J15" i="3"/>
  <c r="E15" i="3"/>
  <c r="G15" i="3" s="1"/>
  <c r="J14" i="3"/>
  <c r="E14" i="3"/>
  <c r="G14" i="3" s="1"/>
  <c r="J26" i="3"/>
  <c r="E26" i="3"/>
  <c r="G26" i="3" s="1"/>
  <c r="J19" i="3"/>
  <c r="E19" i="3"/>
  <c r="G19" i="3" s="1"/>
  <c r="J39" i="3"/>
  <c r="G39" i="3"/>
  <c r="E39" i="3"/>
  <c r="J28" i="3"/>
  <c r="E28" i="3"/>
  <c r="G28" i="3" s="1"/>
  <c r="J16" i="3"/>
  <c r="E16" i="3"/>
  <c r="G16" i="3" s="1"/>
  <c r="J12" i="3"/>
  <c r="E12" i="3"/>
  <c r="G12" i="3" s="1"/>
  <c r="J25" i="3"/>
  <c r="E25" i="3"/>
  <c r="G25" i="3" s="1"/>
  <c r="J6" i="3"/>
  <c r="E6" i="3"/>
  <c r="G6" i="3" s="1"/>
  <c r="J9" i="3"/>
  <c r="E9" i="3"/>
  <c r="G9" i="3" s="1"/>
  <c r="J21" i="3"/>
  <c r="E21" i="3"/>
  <c r="G21" i="3" s="1"/>
  <c r="J8" i="3"/>
  <c r="E8" i="3"/>
  <c r="G8" i="3" s="1"/>
  <c r="G43" i="3" l="1"/>
  <c r="D43" i="1" l="1"/>
  <c r="C43" i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G43" i="1" l="1"/>
  <c r="E43" i="1"/>
</calcChain>
</file>

<file path=xl/sharedStrings.xml><?xml version="1.0" encoding="utf-8"?>
<sst xmlns="http://schemas.openxmlformats.org/spreadsheetml/2006/main" count="104" uniqueCount="55">
  <si>
    <t>KENDRIYA VIDYALAYA SANGATHAN,ERNAKULAM REGION</t>
  </si>
  <si>
    <t>CLASS X AISSE -RESULT ANALYSIS 2017-18</t>
  </si>
  <si>
    <t>S.NO.</t>
  </si>
  <si>
    <t>NAME OF KV</t>
  </si>
  <si>
    <t>Total No. of Students Appeared</t>
  </si>
  <si>
    <t>Total No. of Students Passed</t>
  </si>
  <si>
    <t>Pass percentage 2018</t>
  </si>
  <si>
    <t>Pass percentage 2017</t>
  </si>
  <si>
    <t>Variation with 2017</t>
  </si>
  <si>
    <t>PI</t>
  </si>
  <si>
    <t>K V NO.1 KASARAGOD</t>
  </si>
  <si>
    <t>K V NO.2 KASARAGOD</t>
  </si>
  <si>
    <t>K V KANHANGAD</t>
  </si>
  <si>
    <t>K V EZHIMALA</t>
  </si>
  <si>
    <t>K V CRPF PERINGOME</t>
  </si>
  <si>
    <t>K V PAYYANUR</t>
  </si>
  <si>
    <t>K V KELTRON NAGAR</t>
  </si>
  <si>
    <t>K V KANNUR</t>
  </si>
  <si>
    <t xml:space="preserve">K V THALASSERY </t>
  </si>
  <si>
    <t>K V KALPETTA</t>
  </si>
  <si>
    <t>K V NO.I CALICUT</t>
  </si>
  <si>
    <t>K V NO.2CALICUT</t>
  </si>
  <si>
    <t>K.V.MALAPPURAM</t>
  </si>
  <si>
    <t>K V No.1  PALAKKAD</t>
  </si>
  <si>
    <t>K V KANJIKODE</t>
  </si>
  <si>
    <t>K V OTTAPALAM</t>
  </si>
  <si>
    <t>K V THRISSUR</t>
  </si>
  <si>
    <t>K V RAMAVARMAPURAM</t>
  </si>
  <si>
    <t>K V NAD ALUVA</t>
  </si>
  <si>
    <t>K V ERNAKULAM</t>
  </si>
  <si>
    <t>K V No.1 KOCHI</t>
  </si>
  <si>
    <t>K V No.2 KOCHI</t>
  </si>
  <si>
    <t>K V PORT TRUST KOCHI</t>
  </si>
  <si>
    <t>K V INS DRONACHARYA</t>
  </si>
  <si>
    <t>K V IDUKKI</t>
  </si>
  <si>
    <t>K V RB KOTTAYAM</t>
  </si>
  <si>
    <t>K V NTPC KAYAMKULAM</t>
  </si>
  <si>
    <t>K V ADOOR (SHIFT I )</t>
  </si>
  <si>
    <t>K V ADOOR (SHIFT II )</t>
  </si>
  <si>
    <t>K V CHENNEERKARA</t>
  </si>
  <si>
    <t>K V KOLLAM</t>
  </si>
  <si>
    <t>K V CRPF PALLIPURAM</t>
  </si>
  <si>
    <t>K V PATTOM (SHIFT I )</t>
  </si>
  <si>
    <t>K V PATTOM (SHIFT II )</t>
  </si>
  <si>
    <t>K V AFS AKKULAM</t>
  </si>
  <si>
    <t>K V PANGODE</t>
  </si>
  <si>
    <t>K V SAP PEROORKADA</t>
  </si>
  <si>
    <t>K V KAVARATTI</t>
  </si>
  <si>
    <t>GRAND TOTAL</t>
  </si>
  <si>
    <t>PI 2018</t>
  </si>
  <si>
    <t>PI 2017</t>
  </si>
  <si>
    <t>Variation of PI with 2017</t>
  </si>
  <si>
    <t>REGIONAL PASS % : 99.84 %</t>
  </si>
  <si>
    <t>REGIONAL PI - 74.55</t>
  </si>
  <si>
    <t>REGIONAL PASS % : 99.84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</si>
</sst>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3"/>
      <color rgb="FF000000"/>
      <name val="Cambria"/>
      <family val="1"/>
      <charset val="1"/>
    </font>
    <font>
      <b/>
      <u/>
      <sz val="15"/>
      <color rgb="FF000000"/>
      <name val="Cambria"/>
      <family val="1"/>
      <charset val="1"/>
    </font>
    <font>
      <b/>
      <sz val="13"/>
      <color rgb="FF000000"/>
      <name val="Cambria"/>
      <family val="1"/>
      <charset val="1"/>
    </font>
    <font>
      <sz val="13"/>
      <name val="Cambria"/>
      <family val="1"/>
      <charset val="1"/>
    </font>
    <font>
      <b/>
      <sz val="14"/>
      <color theme="1"/>
      <name val="Book Antiqua"/>
      <family val="1"/>
    </font>
    <font>
      <b/>
      <sz val="14"/>
      <color rgb="FF000000"/>
      <name val="Cambria"/>
      <family val="1"/>
      <charset val="1"/>
    </font>
    <font>
      <b/>
      <sz val="13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79646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K43"/>
  <sheetViews>
    <sheetView tabSelected="1" workbookViewId="0">
      <selection activeCell="E3" sqref="E3:H3"/>
    </sheetView>
  </sheetViews>
  <sheetFormatPr defaultRowHeight="16.5" x14ac:dyDescent="0.25"/>
  <cols>
    <col min="1" max="1" width="6.42578125" style="1"/>
    <col min="2" max="2" width="28.140625" style="1"/>
    <col min="3" max="4" width="13.42578125" style="1"/>
    <col min="5" max="7" width="12.85546875" style="1"/>
    <col min="8" max="8" width="11.140625" style="1"/>
    <col min="9" max="1025" width="8.7109375" style="1"/>
  </cols>
  <sheetData>
    <row r="1" spans="1:8" customFormat="1" ht="18.75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customFormat="1" ht="18.75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customFormat="1" x14ac:dyDescent="0.25">
      <c r="A3" s="16" t="s">
        <v>52</v>
      </c>
      <c r="B3" s="16"/>
      <c r="C3" s="16"/>
      <c r="D3" s="16"/>
      <c r="E3" s="17" t="s">
        <v>53</v>
      </c>
      <c r="F3" s="17"/>
      <c r="G3" s="17"/>
      <c r="H3" s="17"/>
    </row>
    <row r="4" spans="1:8" customFormat="1" ht="49.5" x14ac:dyDescent="0.25">
      <c r="A4" s="2" t="s">
        <v>2</v>
      </c>
      <c r="B4" s="2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customFormat="1" x14ac:dyDescent="0.25">
      <c r="A5" s="5">
        <v>1</v>
      </c>
      <c r="B5" s="6" t="s">
        <v>10</v>
      </c>
      <c r="C5" s="7">
        <v>29</v>
      </c>
      <c r="D5" s="7">
        <v>29</v>
      </c>
      <c r="E5" s="8">
        <f t="shared" ref="E5:E43" si="0">D5/C5*100</f>
        <v>100</v>
      </c>
      <c r="F5" s="8">
        <v>100</v>
      </c>
      <c r="G5" s="8">
        <f t="shared" ref="G5:G42" si="1">E5-F5</f>
        <v>0</v>
      </c>
      <c r="H5" s="8">
        <v>84.83</v>
      </c>
    </row>
    <row r="6" spans="1:8" customFormat="1" x14ac:dyDescent="0.25">
      <c r="A6" s="5">
        <v>2</v>
      </c>
      <c r="B6" s="6" t="s">
        <v>11</v>
      </c>
      <c r="C6" s="7">
        <v>76</v>
      </c>
      <c r="D6" s="7">
        <v>76</v>
      </c>
      <c r="E6" s="8">
        <f t="shared" si="0"/>
        <v>100</v>
      </c>
      <c r="F6" s="8">
        <v>100</v>
      </c>
      <c r="G6" s="8">
        <f t="shared" si="1"/>
        <v>0</v>
      </c>
      <c r="H6" s="8">
        <v>76.12</v>
      </c>
    </row>
    <row r="7" spans="1:8" customFormat="1" x14ac:dyDescent="0.25">
      <c r="A7" s="5">
        <v>3</v>
      </c>
      <c r="B7" s="6" t="s">
        <v>12</v>
      </c>
      <c r="C7" s="9">
        <v>52</v>
      </c>
      <c r="D7" s="9">
        <v>52</v>
      </c>
      <c r="E7" s="8">
        <f t="shared" si="0"/>
        <v>100</v>
      </c>
      <c r="F7" s="8">
        <v>100</v>
      </c>
      <c r="G7" s="8">
        <f t="shared" si="1"/>
        <v>0</v>
      </c>
      <c r="H7" s="8">
        <v>80.099999999999994</v>
      </c>
    </row>
    <row r="8" spans="1:8" customFormat="1" x14ac:dyDescent="0.25">
      <c r="A8" s="5">
        <v>4</v>
      </c>
      <c r="B8" s="6" t="s">
        <v>13</v>
      </c>
      <c r="C8" s="9">
        <v>35</v>
      </c>
      <c r="D8" s="9">
        <v>35</v>
      </c>
      <c r="E8" s="8">
        <f t="shared" si="0"/>
        <v>100</v>
      </c>
      <c r="F8" s="8">
        <v>100</v>
      </c>
      <c r="G8" s="8">
        <f t="shared" si="1"/>
        <v>0</v>
      </c>
      <c r="H8" s="8">
        <v>88.02</v>
      </c>
    </row>
    <row r="9" spans="1:8" customFormat="1" x14ac:dyDescent="0.25">
      <c r="A9" s="5">
        <v>5</v>
      </c>
      <c r="B9" s="6" t="s">
        <v>14</v>
      </c>
      <c r="C9" s="9">
        <v>73</v>
      </c>
      <c r="D9" s="9">
        <v>73</v>
      </c>
      <c r="E9" s="8">
        <f t="shared" si="0"/>
        <v>100</v>
      </c>
      <c r="F9" s="8">
        <v>100</v>
      </c>
      <c r="G9" s="8">
        <f t="shared" si="1"/>
        <v>0</v>
      </c>
      <c r="H9" s="8">
        <v>74.48</v>
      </c>
    </row>
    <row r="10" spans="1:8" customFormat="1" x14ac:dyDescent="0.25">
      <c r="A10" s="5">
        <v>6</v>
      </c>
      <c r="B10" s="6" t="s">
        <v>15</v>
      </c>
      <c r="C10" s="9">
        <v>137</v>
      </c>
      <c r="D10" s="9">
        <v>137</v>
      </c>
      <c r="E10" s="8">
        <f t="shared" si="0"/>
        <v>100</v>
      </c>
      <c r="F10" s="8">
        <v>100</v>
      </c>
      <c r="G10" s="8">
        <f t="shared" si="1"/>
        <v>0</v>
      </c>
      <c r="H10" s="8">
        <v>79.900000000000006</v>
      </c>
    </row>
    <row r="11" spans="1:8" customFormat="1" x14ac:dyDescent="0.25">
      <c r="A11" s="5">
        <v>7</v>
      </c>
      <c r="B11" s="6" t="s">
        <v>16</v>
      </c>
      <c r="C11" s="9">
        <v>136</v>
      </c>
      <c r="D11" s="9">
        <v>136</v>
      </c>
      <c r="E11" s="8">
        <f t="shared" si="0"/>
        <v>100</v>
      </c>
      <c r="F11" s="8">
        <v>100</v>
      </c>
      <c r="G11" s="8">
        <f t="shared" si="1"/>
        <v>0</v>
      </c>
      <c r="H11" s="8">
        <v>78.03</v>
      </c>
    </row>
    <row r="12" spans="1:8" customFormat="1" x14ac:dyDescent="0.25">
      <c r="A12" s="5">
        <v>8</v>
      </c>
      <c r="B12" s="6" t="s">
        <v>17</v>
      </c>
      <c r="C12" s="9">
        <v>152</v>
      </c>
      <c r="D12" s="9">
        <v>152</v>
      </c>
      <c r="E12" s="8">
        <f t="shared" si="0"/>
        <v>100</v>
      </c>
      <c r="F12" s="8">
        <v>100</v>
      </c>
      <c r="G12" s="8">
        <f t="shared" si="1"/>
        <v>0</v>
      </c>
      <c r="H12" s="8">
        <v>72.37</v>
      </c>
    </row>
    <row r="13" spans="1:8" customFormat="1" x14ac:dyDescent="0.25">
      <c r="A13" s="5">
        <v>9</v>
      </c>
      <c r="B13" s="6" t="s">
        <v>18</v>
      </c>
      <c r="C13" s="9">
        <v>44</v>
      </c>
      <c r="D13" s="9">
        <v>43</v>
      </c>
      <c r="E13" s="8">
        <f t="shared" si="0"/>
        <v>97.727272727272734</v>
      </c>
      <c r="F13" s="8">
        <v>100</v>
      </c>
      <c r="G13" s="8">
        <f t="shared" si="1"/>
        <v>-2.2727272727272663</v>
      </c>
      <c r="H13" s="8">
        <v>66.36</v>
      </c>
    </row>
    <row r="14" spans="1:8" customFormat="1" x14ac:dyDescent="0.25">
      <c r="A14" s="5">
        <v>10</v>
      </c>
      <c r="B14" s="6" t="s">
        <v>19</v>
      </c>
      <c r="C14" s="9">
        <v>40</v>
      </c>
      <c r="D14" s="9">
        <v>40</v>
      </c>
      <c r="E14" s="8">
        <f t="shared" si="0"/>
        <v>100</v>
      </c>
      <c r="F14" s="8">
        <v>100</v>
      </c>
      <c r="G14" s="8">
        <f t="shared" si="1"/>
        <v>0</v>
      </c>
      <c r="H14" s="8">
        <v>77.63</v>
      </c>
    </row>
    <row r="15" spans="1:8" customFormat="1" x14ac:dyDescent="0.25">
      <c r="A15" s="5">
        <v>11</v>
      </c>
      <c r="B15" s="6" t="s">
        <v>20</v>
      </c>
      <c r="C15" s="9">
        <v>281</v>
      </c>
      <c r="D15" s="9">
        <v>281</v>
      </c>
      <c r="E15" s="8">
        <f t="shared" si="0"/>
        <v>100</v>
      </c>
      <c r="F15" s="8">
        <v>100</v>
      </c>
      <c r="G15" s="8">
        <f t="shared" si="1"/>
        <v>0</v>
      </c>
      <c r="H15" s="8">
        <v>73.3</v>
      </c>
    </row>
    <row r="16" spans="1:8" customFormat="1" x14ac:dyDescent="0.25">
      <c r="A16" s="5">
        <v>12</v>
      </c>
      <c r="B16" s="6" t="s">
        <v>21</v>
      </c>
      <c r="C16" s="9">
        <v>61</v>
      </c>
      <c r="D16" s="9">
        <v>61</v>
      </c>
      <c r="E16" s="8">
        <f t="shared" si="0"/>
        <v>100</v>
      </c>
      <c r="F16" s="8">
        <v>100</v>
      </c>
      <c r="G16" s="8">
        <f t="shared" si="1"/>
        <v>0</v>
      </c>
      <c r="H16" s="8">
        <v>79.099999999999994</v>
      </c>
    </row>
    <row r="17" spans="1:8" customFormat="1" x14ac:dyDescent="0.25">
      <c r="A17" s="5">
        <v>13</v>
      </c>
      <c r="B17" s="6" t="s">
        <v>22</v>
      </c>
      <c r="C17" s="9">
        <v>104</v>
      </c>
      <c r="D17" s="9">
        <v>104</v>
      </c>
      <c r="E17" s="8">
        <f t="shared" si="0"/>
        <v>100</v>
      </c>
      <c r="F17" s="8">
        <v>100</v>
      </c>
      <c r="G17" s="8">
        <f t="shared" si="1"/>
        <v>0</v>
      </c>
      <c r="H17" s="8">
        <v>78.099999999999994</v>
      </c>
    </row>
    <row r="18" spans="1:8" customFormat="1" x14ac:dyDescent="0.25">
      <c r="A18" s="5">
        <v>14</v>
      </c>
      <c r="B18" s="6" t="s">
        <v>23</v>
      </c>
      <c r="C18" s="9">
        <v>122</v>
      </c>
      <c r="D18" s="9">
        <v>122</v>
      </c>
      <c r="E18" s="8">
        <f t="shared" si="0"/>
        <v>100</v>
      </c>
      <c r="F18" s="8">
        <v>100</v>
      </c>
      <c r="G18" s="8">
        <f t="shared" si="1"/>
        <v>0</v>
      </c>
      <c r="H18" s="8">
        <v>79.819999999999993</v>
      </c>
    </row>
    <row r="19" spans="1:8" customFormat="1" x14ac:dyDescent="0.25">
      <c r="A19" s="5">
        <v>15</v>
      </c>
      <c r="B19" s="6" t="s">
        <v>24</v>
      </c>
      <c r="C19" s="9">
        <v>150</v>
      </c>
      <c r="D19" s="9">
        <v>150</v>
      </c>
      <c r="E19" s="8">
        <f t="shared" si="0"/>
        <v>100</v>
      </c>
      <c r="F19" s="8">
        <v>100</v>
      </c>
      <c r="G19" s="8">
        <f t="shared" si="1"/>
        <v>0</v>
      </c>
      <c r="H19" s="8">
        <v>77.25</v>
      </c>
    </row>
    <row r="20" spans="1:8" customFormat="1" x14ac:dyDescent="0.25">
      <c r="A20" s="5">
        <v>16</v>
      </c>
      <c r="B20" s="6" t="s">
        <v>25</v>
      </c>
      <c r="C20" s="9">
        <v>137</v>
      </c>
      <c r="D20" s="9">
        <v>137</v>
      </c>
      <c r="E20" s="8">
        <f t="shared" si="0"/>
        <v>100</v>
      </c>
      <c r="F20" s="8">
        <v>100</v>
      </c>
      <c r="G20" s="8">
        <f t="shared" si="1"/>
        <v>0</v>
      </c>
      <c r="H20" s="8">
        <v>79.959999999999994</v>
      </c>
    </row>
    <row r="21" spans="1:8" customFormat="1" x14ac:dyDescent="0.25">
      <c r="A21" s="5">
        <v>17</v>
      </c>
      <c r="B21" s="6" t="s">
        <v>26</v>
      </c>
      <c r="C21" s="9">
        <v>188</v>
      </c>
      <c r="D21" s="9">
        <v>188</v>
      </c>
      <c r="E21" s="8">
        <f t="shared" si="0"/>
        <v>100</v>
      </c>
      <c r="F21" s="8">
        <v>100</v>
      </c>
      <c r="G21" s="8">
        <f t="shared" si="1"/>
        <v>0</v>
      </c>
      <c r="H21" s="8">
        <v>85.7</v>
      </c>
    </row>
    <row r="22" spans="1:8" customFormat="1" x14ac:dyDescent="0.25">
      <c r="A22" s="5">
        <v>18</v>
      </c>
      <c r="B22" s="6" t="s">
        <v>27</v>
      </c>
      <c r="C22" s="9">
        <v>41</v>
      </c>
      <c r="D22" s="9">
        <v>41</v>
      </c>
      <c r="E22" s="8">
        <f t="shared" si="0"/>
        <v>100</v>
      </c>
      <c r="F22" s="8">
        <v>100</v>
      </c>
      <c r="G22" s="8">
        <f t="shared" si="1"/>
        <v>0</v>
      </c>
      <c r="H22" s="8">
        <v>88.35</v>
      </c>
    </row>
    <row r="23" spans="1:8" customFormat="1" x14ac:dyDescent="0.25">
      <c r="A23" s="5">
        <v>19</v>
      </c>
      <c r="B23" s="6" t="s">
        <v>28</v>
      </c>
      <c r="C23" s="9">
        <v>139</v>
      </c>
      <c r="D23" s="9">
        <v>139</v>
      </c>
      <c r="E23" s="8">
        <f t="shared" si="0"/>
        <v>100</v>
      </c>
      <c r="F23" s="8">
        <v>100</v>
      </c>
      <c r="G23" s="8">
        <f t="shared" si="1"/>
        <v>0</v>
      </c>
      <c r="H23" s="8">
        <v>73.239999999999995</v>
      </c>
    </row>
    <row r="24" spans="1:8" customFormat="1" x14ac:dyDescent="0.25">
      <c r="A24" s="5">
        <v>20</v>
      </c>
      <c r="B24" s="6" t="s">
        <v>29</v>
      </c>
      <c r="C24" s="7">
        <v>203</v>
      </c>
      <c r="D24" s="7">
        <v>203</v>
      </c>
      <c r="E24" s="8">
        <f t="shared" si="0"/>
        <v>100</v>
      </c>
      <c r="F24" s="8">
        <v>100</v>
      </c>
      <c r="G24" s="8">
        <f t="shared" si="1"/>
        <v>0</v>
      </c>
      <c r="H24" s="8">
        <v>80</v>
      </c>
    </row>
    <row r="25" spans="1:8" customFormat="1" x14ac:dyDescent="0.25">
      <c r="A25" s="5">
        <v>21</v>
      </c>
      <c r="B25" s="6" t="s">
        <v>30</v>
      </c>
      <c r="C25" s="9">
        <v>141</v>
      </c>
      <c r="D25" s="9">
        <v>141</v>
      </c>
      <c r="E25" s="8">
        <f t="shared" si="0"/>
        <v>100</v>
      </c>
      <c r="F25" s="8">
        <v>100</v>
      </c>
      <c r="G25" s="8">
        <f t="shared" si="1"/>
        <v>0</v>
      </c>
      <c r="H25" s="8">
        <v>75.83</v>
      </c>
    </row>
    <row r="26" spans="1:8" customFormat="1" x14ac:dyDescent="0.25">
      <c r="A26" s="5">
        <v>22</v>
      </c>
      <c r="B26" s="6" t="s">
        <v>31</v>
      </c>
      <c r="C26" s="7">
        <v>182</v>
      </c>
      <c r="D26" s="7">
        <v>182</v>
      </c>
      <c r="E26" s="8">
        <f t="shared" si="0"/>
        <v>100</v>
      </c>
      <c r="F26" s="8">
        <v>100</v>
      </c>
      <c r="G26" s="8">
        <f t="shared" si="1"/>
        <v>0</v>
      </c>
      <c r="H26" s="8">
        <v>74.89</v>
      </c>
    </row>
    <row r="27" spans="1:8" customFormat="1" x14ac:dyDescent="0.25">
      <c r="A27" s="5">
        <v>23</v>
      </c>
      <c r="B27" s="6" t="s">
        <v>32</v>
      </c>
      <c r="C27" s="9">
        <v>128</v>
      </c>
      <c r="D27" s="9">
        <v>128</v>
      </c>
      <c r="E27" s="8">
        <f t="shared" si="0"/>
        <v>100</v>
      </c>
      <c r="F27" s="8">
        <v>100</v>
      </c>
      <c r="G27" s="8">
        <f t="shared" si="1"/>
        <v>0</v>
      </c>
      <c r="H27" s="8">
        <v>63.57</v>
      </c>
    </row>
    <row r="28" spans="1:8" customFormat="1" x14ac:dyDescent="0.25">
      <c r="A28" s="5">
        <v>24</v>
      </c>
      <c r="B28" s="6" t="s">
        <v>33</v>
      </c>
      <c r="C28" s="9">
        <v>124</v>
      </c>
      <c r="D28" s="9">
        <v>124</v>
      </c>
      <c r="E28" s="8">
        <f t="shared" si="0"/>
        <v>100</v>
      </c>
      <c r="F28" s="8">
        <v>100</v>
      </c>
      <c r="G28" s="8">
        <f t="shared" si="1"/>
        <v>0</v>
      </c>
      <c r="H28" s="8">
        <v>70.099999999999994</v>
      </c>
    </row>
    <row r="29" spans="1:8" customFormat="1" x14ac:dyDescent="0.25">
      <c r="A29" s="5">
        <v>25</v>
      </c>
      <c r="B29" s="6" t="s">
        <v>34</v>
      </c>
      <c r="C29" s="9">
        <v>53</v>
      </c>
      <c r="D29" s="9">
        <v>53</v>
      </c>
      <c r="E29" s="8">
        <f t="shared" si="0"/>
        <v>100</v>
      </c>
      <c r="F29" s="8">
        <v>100</v>
      </c>
      <c r="G29" s="8">
        <f t="shared" si="1"/>
        <v>0</v>
      </c>
      <c r="H29" s="8">
        <v>67.02</v>
      </c>
    </row>
    <row r="30" spans="1:8" customFormat="1" x14ac:dyDescent="0.25">
      <c r="A30" s="5">
        <v>26</v>
      </c>
      <c r="B30" s="6" t="s">
        <v>35</v>
      </c>
      <c r="C30" s="9">
        <v>138</v>
      </c>
      <c r="D30" s="9">
        <v>136</v>
      </c>
      <c r="E30" s="8">
        <f t="shared" si="0"/>
        <v>98.550724637681171</v>
      </c>
      <c r="F30" s="8">
        <v>100</v>
      </c>
      <c r="G30" s="8">
        <f t="shared" si="1"/>
        <v>-1.4492753623188293</v>
      </c>
      <c r="H30" s="8">
        <v>68.61</v>
      </c>
    </row>
    <row r="31" spans="1:8" customFormat="1" x14ac:dyDescent="0.25">
      <c r="A31" s="5">
        <v>27</v>
      </c>
      <c r="B31" s="6" t="s">
        <v>36</v>
      </c>
      <c r="C31" s="9">
        <v>61</v>
      </c>
      <c r="D31" s="9">
        <v>61</v>
      </c>
      <c r="E31" s="8">
        <f t="shared" si="0"/>
        <v>100</v>
      </c>
      <c r="F31" s="8">
        <v>100</v>
      </c>
      <c r="G31" s="8">
        <f t="shared" si="1"/>
        <v>0</v>
      </c>
      <c r="H31" s="8">
        <v>70.290000000000006</v>
      </c>
    </row>
    <row r="32" spans="1:8" customFormat="1" x14ac:dyDescent="0.25">
      <c r="A32" s="5">
        <v>28</v>
      </c>
      <c r="B32" s="6" t="s">
        <v>37</v>
      </c>
      <c r="C32" s="9">
        <v>129</v>
      </c>
      <c r="D32" s="9">
        <v>129</v>
      </c>
      <c r="E32" s="8">
        <f t="shared" si="0"/>
        <v>100</v>
      </c>
      <c r="F32" s="8">
        <v>100</v>
      </c>
      <c r="G32" s="8">
        <f t="shared" si="1"/>
        <v>0</v>
      </c>
      <c r="H32" s="8">
        <v>71.400000000000006</v>
      </c>
    </row>
    <row r="33" spans="1:8" customFormat="1" x14ac:dyDescent="0.25">
      <c r="A33" s="5">
        <v>29</v>
      </c>
      <c r="B33" s="6" t="s">
        <v>38</v>
      </c>
      <c r="C33" s="9">
        <v>114</v>
      </c>
      <c r="D33" s="9">
        <v>112</v>
      </c>
      <c r="E33" s="8">
        <f t="shared" si="0"/>
        <v>98.245614035087712</v>
      </c>
      <c r="F33" s="8">
        <v>100</v>
      </c>
      <c r="G33" s="8">
        <f t="shared" si="1"/>
        <v>-1.7543859649122879</v>
      </c>
      <c r="H33" s="8">
        <v>72.150000000000006</v>
      </c>
    </row>
    <row r="34" spans="1:8" customFormat="1" x14ac:dyDescent="0.25">
      <c r="A34" s="5">
        <v>30</v>
      </c>
      <c r="B34" s="6" t="s">
        <v>39</v>
      </c>
      <c r="C34" s="9">
        <v>53</v>
      </c>
      <c r="D34" s="9">
        <v>53</v>
      </c>
      <c r="E34" s="8">
        <f t="shared" si="0"/>
        <v>100</v>
      </c>
      <c r="F34" s="8">
        <v>100</v>
      </c>
      <c r="G34" s="8">
        <f t="shared" si="1"/>
        <v>0</v>
      </c>
      <c r="H34" s="8">
        <v>69.48</v>
      </c>
    </row>
    <row r="35" spans="1:8" customFormat="1" x14ac:dyDescent="0.25">
      <c r="A35" s="5">
        <v>31</v>
      </c>
      <c r="B35" s="6" t="s">
        <v>40</v>
      </c>
      <c r="C35" s="9">
        <v>67</v>
      </c>
      <c r="D35" s="9">
        <v>67</v>
      </c>
      <c r="E35" s="8">
        <f t="shared" si="0"/>
        <v>100</v>
      </c>
      <c r="F35" s="8">
        <v>100</v>
      </c>
      <c r="G35" s="8">
        <f t="shared" si="1"/>
        <v>0</v>
      </c>
      <c r="H35" s="8">
        <v>74.66</v>
      </c>
    </row>
    <row r="36" spans="1:8" customFormat="1" x14ac:dyDescent="0.25">
      <c r="A36" s="5">
        <v>32</v>
      </c>
      <c r="B36" s="6" t="s">
        <v>41</v>
      </c>
      <c r="C36" s="9">
        <v>134</v>
      </c>
      <c r="D36" s="9">
        <v>132</v>
      </c>
      <c r="E36" s="8">
        <f t="shared" si="0"/>
        <v>98.507462686567166</v>
      </c>
      <c r="F36" s="8">
        <v>100</v>
      </c>
      <c r="G36" s="8">
        <f t="shared" si="1"/>
        <v>-1.4925373134328339</v>
      </c>
      <c r="H36" s="8">
        <v>64.790000000000006</v>
      </c>
    </row>
    <row r="37" spans="1:8" customFormat="1" x14ac:dyDescent="0.25">
      <c r="A37" s="5">
        <v>33</v>
      </c>
      <c r="B37" s="6" t="s">
        <v>42</v>
      </c>
      <c r="C37" s="9">
        <v>207</v>
      </c>
      <c r="D37" s="9">
        <v>207</v>
      </c>
      <c r="E37" s="8">
        <f t="shared" si="0"/>
        <v>100</v>
      </c>
      <c r="F37" s="8">
        <v>100</v>
      </c>
      <c r="G37" s="8">
        <f t="shared" si="1"/>
        <v>0</v>
      </c>
      <c r="H37" s="8">
        <v>77.98</v>
      </c>
    </row>
    <row r="38" spans="1:8" customFormat="1" x14ac:dyDescent="0.25">
      <c r="A38" s="5">
        <v>34</v>
      </c>
      <c r="B38" s="6" t="s">
        <v>43</v>
      </c>
      <c r="C38" s="9">
        <v>144</v>
      </c>
      <c r="D38" s="9">
        <v>144</v>
      </c>
      <c r="E38" s="8">
        <f t="shared" si="0"/>
        <v>100</v>
      </c>
      <c r="F38" s="8">
        <v>100</v>
      </c>
      <c r="G38" s="8">
        <f t="shared" si="1"/>
        <v>0</v>
      </c>
      <c r="H38" s="8">
        <v>72.099999999999994</v>
      </c>
    </row>
    <row r="39" spans="1:8" customFormat="1" x14ac:dyDescent="0.25">
      <c r="A39" s="5">
        <v>35</v>
      </c>
      <c r="B39" s="6" t="s">
        <v>44</v>
      </c>
      <c r="C39" s="9">
        <v>95</v>
      </c>
      <c r="D39" s="9">
        <v>95</v>
      </c>
      <c r="E39" s="8">
        <f t="shared" si="0"/>
        <v>100</v>
      </c>
      <c r="F39" s="8">
        <v>100</v>
      </c>
      <c r="G39" s="8">
        <f t="shared" si="1"/>
        <v>0</v>
      </c>
      <c r="H39" s="8">
        <v>77.87</v>
      </c>
    </row>
    <row r="40" spans="1:8" customFormat="1" x14ac:dyDescent="0.25">
      <c r="A40" s="5">
        <v>36</v>
      </c>
      <c r="B40" s="6" t="s">
        <v>45</v>
      </c>
      <c r="C40" s="9">
        <v>155</v>
      </c>
      <c r="D40" s="9">
        <v>155</v>
      </c>
      <c r="E40" s="8">
        <f t="shared" si="0"/>
        <v>100</v>
      </c>
      <c r="F40" s="8">
        <v>100</v>
      </c>
      <c r="G40" s="8">
        <f t="shared" si="1"/>
        <v>0</v>
      </c>
      <c r="H40" s="8">
        <v>66.92</v>
      </c>
    </row>
    <row r="41" spans="1:8" customFormat="1" x14ac:dyDescent="0.25">
      <c r="A41" s="5">
        <v>37</v>
      </c>
      <c r="B41" s="6" t="s">
        <v>46</v>
      </c>
      <c r="C41" s="9">
        <v>127</v>
      </c>
      <c r="D41" s="9">
        <v>127</v>
      </c>
      <c r="E41" s="8">
        <f t="shared" si="0"/>
        <v>100</v>
      </c>
      <c r="F41" s="8">
        <v>100</v>
      </c>
      <c r="G41" s="8">
        <f t="shared" si="1"/>
        <v>0</v>
      </c>
      <c r="H41" s="8">
        <v>71.42</v>
      </c>
    </row>
    <row r="42" spans="1:8" customFormat="1" x14ac:dyDescent="0.25">
      <c r="A42" s="5">
        <v>38</v>
      </c>
      <c r="B42" s="6" t="s">
        <v>47</v>
      </c>
      <c r="C42" s="9">
        <v>10</v>
      </c>
      <c r="D42" s="9">
        <v>10</v>
      </c>
      <c r="E42" s="8">
        <f t="shared" si="0"/>
        <v>100</v>
      </c>
      <c r="F42" s="8">
        <v>100</v>
      </c>
      <c r="G42" s="8">
        <f t="shared" si="1"/>
        <v>0</v>
      </c>
      <c r="H42" s="8">
        <v>60</v>
      </c>
    </row>
    <row r="43" spans="1:8" customFormat="1" x14ac:dyDescent="0.25">
      <c r="A43" s="10"/>
      <c r="B43" s="11" t="s">
        <v>48</v>
      </c>
      <c r="C43" s="9">
        <f>SUM(C5:C42)</f>
        <v>4262</v>
      </c>
      <c r="D43" s="9">
        <f>SUM(D5:D42)</f>
        <v>4255</v>
      </c>
      <c r="E43" s="8">
        <f t="shared" si="0"/>
        <v>99.835757860159546</v>
      </c>
      <c r="F43" s="8">
        <v>100</v>
      </c>
      <c r="G43" s="8">
        <f>AVERAGE(G5:G42)</f>
        <v>-0.18339278719450572</v>
      </c>
      <c r="H43" s="8">
        <v>74.55</v>
      </c>
    </row>
  </sheetData>
  <mergeCells count="5">
    <mergeCell ref="A1:H1"/>
    <mergeCell ref="A2:H2"/>
    <mergeCell ref="A3:B3"/>
    <mergeCell ref="C3:D3"/>
    <mergeCell ref="E3:H3"/>
  </mergeCells>
  <pageMargins left="0" right="0" top="0" bottom="0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L43"/>
  <sheetViews>
    <sheetView topLeftCell="A31" workbookViewId="0">
      <selection activeCell="C15" sqref="C15"/>
    </sheetView>
  </sheetViews>
  <sheetFormatPr defaultColWidth="11.42578125" defaultRowHeight="16.5" x14ac:dyDescent="0.25"/>
  <cols>
    <col min="1" max="1" width="6.5703125" style="1" bestFit="1" customWidth="1"/>
    <col min="2" max="2" width="29" style="1" bestFit="1" customWidth="1"/>
    <col min="3" max="3" width="11.140625" style="1" bestFit="1" customWidth="1"/>
    <col min="4" max="4" width="10.7109375" style="1" bestFit="1" customWidth="1"/>
    <col min="5" max="6" width="11.42578125" style="1"/>
    <col min="7" max="7" width="10.85546875" style="1" bestFit="1" customWidth="1"/>
    <col min="8" max="9" width="10.85546875" style="1" customWidth="1"/>
    <col min="10" max="10" width="11.42578125" style="1" customWidth="1"/>
    <col min="11" max="1026" width="11.42578125" style="1"/>
  </cols>
  <sheetData>
    <row r="1" spans="1:1026" ht="18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18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x14ac:dyDescent="0.25">
      <c r="A3" s="16" t="s">
        <v>54</v>
      </c>
      <c r="B3" s="16"/>
      <c r="C3" s="16"/>
      <c r="D3" s="16"/>
      <c r="E3" s="17" t="s">
        <v>53</v>
      </c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66" x14ac:dyDescent="0.25">
      <c r="A4" s="2" t="s">
        <v>2</v>
      </c>
      <c r="B4" s="2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4" t="s">
        <v>8</v>
      </c>
      <c r="H4" s="14" t="s">
        <v>49</v>
      </c>
      <c r="I4" s="14" t="s">
        <v>50</v>
      </c>
      <c r="J4" s="14" t="s">
        <v>51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ht="18.75" x14ac:dyDescent="0.25">
      <c r="A5" s="5">
        <v>1</v>
      </c>
      <c r="B5" s="6" t="s">
        <v>27</v>
      </c>
      <c r="C5" s="9">
        <v>41</v>
      </c>
      <c r="D5" s="9">
        <v>41</v>
      </c>
      <c r="E5" s="8">
        <f t="shared" ref="E5:E42" si="0">D5/C5*100</f>
        <v>100</v>
      </c>
      <c r="F5" s="8">
        <v>100</v>
      </c>
      <c r="G5" s="8">
        <f t="shared" ref="G5:G42" si="1">E5-F5</f>
        <v>0</v>
      </c>
      <c r="H5" s="13">
        <v>88.35</v>
      </c>
      <c r="I5" s="12">
        <v>86.59</v>
      </c>
      <c r="J5" s="13">
        <f t="shared" ref="J5:J43" si="2">H5-I5</f>
        <v>1.7599999999999909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</row>
    <row r="6" spans="1:1026" ht="18.75" x14ac:dyDescent="0.25">
      <c r="A6" s="5">
        <v>2</v>
      </c>
      <c r="B6" s="6" t="s">
        <v>13</v>
      </c>
      <c r="C6" s="9">
        <v>35</v>
      </c>
      <c r="D6" s="9">
        <v>35</v>
      </c>
      <c r="E6" s="8">
        <f t="shared" si="0"/>
        <v>100</v>
      </c>
      <c r="F6" s="8">
        <v>100</v>
      </c>
      <c r="G6" s="8">
        <f t="shared" si="1"/>
        <v>0</v>
      </c>
      <c r="H6" s="13">
        <v>88.02</v>
      </c>
      <c r="I6" s="12">
        <v>91.02</v>
      </c>
      <c r="J6" s="13">
        <f t="shared" si="2"/>
        <v>-3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ht="18.75" x14ac:dyDescent="0.25">
      <c r="A7" s="5">
        <v>3</v>
      </c>
      <c r="B7" s="6" t="s">
        <v>26</v>
      </c>
      <c r="C7" s="9">
        <v>188</v>
      </c>
      <c r="D7" s="9">
        <v>188</v>
      </c>
      <c r="E7" s="8">
        <f t="shared" si="0"/>
        <v>100</v>
      </c>
      <c r="F7" s="8">
        <v>100</v>
      </c>
      <c r="G7" s="8">
        <f t="shared" si="1"/>
        <v>0</v>
      </c>
      <c r="H7" s="13">
        <v>85.7</v>
      </c>
      <c r="I7" s="12">
        <v>87.57</v>
      </c>
      <c r="J7" s="13">
        <f t="shared" si="2"/>
        <v>-1.8699999999999903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</row>
    <row r="8" spans="1:1026" ht="18.75" x14ac:dyDescent="0.25">
      <c r="A8" s="5">
        <v>4</v>
      </c>
      <c r="B8" s="6" t="s">
        <v>10</v>
      </c>
      <c r="C8" s="7">
        <v>29</v>
      </c>
      <c r="D8" s="7">
        <v>29</v>
      </c>
      <c r="E8" s="8">
        <f t="shared" si="0"/>
        <v>100</v>
      </c>
      <c r="F8" s="8">
        <v>100</v>
      </c>
      <c r="G8" s="8">
        <f t="shared" si="1"/>
        <v>0</v>
      </c>
      <c r="H8" s="13">
        <v>84.83</v>
      </c>
      <c r="I8" s="12">
        <v>91.64</v>
      </c>
      <c r="J8" s="13">
        <f t="shared" si="2"/>
        <v>-6.8100000000000023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18.75" x14ac:dyDescent="0.25">
      <c r="A9" s="5">
        <v>5</v>
      </c>
      <c r="B9" s="6" t="s">
        <v>12</v>
      </c>
      <c r="C9" s="9">
        <v>52</v>
      </c>
      <c r="D9" s="9">
        <v>52</v>
      </c>
      <c r="E9" s="8">
        <f t="shared" si="0"/>
        <v>100</v>
      </c>
      <c r="F9" s="8">
        <v>100</v>
      </c>
      <c r="G9" s="8">
        <f t="shared" si="1"/>
        <v>0</v>
      </c>
      <c r="H9" s="13">
        <v>80.099999999999994</v>
      </c>
      <c r="I9" s="12">
        <v>93.35</v>
      </c>
      <c r="J9" s="13">
        <f t="shared" si="2"/>
        <v>-13.25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18.75" x14ac:dyDescent="0.25">
      <c r="A10" s="5">
        <v>6</v>
      </c>
      <c r="B10" s="6" t="s">
        <v>29</v>
      </c>
      <c r="C10" s="7">
        <v>203</v>
      </c>
      <c r="D10" s="7">
        <v>203</v>
      </c>
      <c r="E10" s="8">
        <f t="shared" si="0"/>
        <v>100</v>
      </c>
      <c r="F10" s="8">
        <v>100</v>
      </c>
      <c r="G10" s="8">
        <f t="shared" si="1"/>
        <v>0</v>
      </c>
      <c r="H10" s="13">
        <v>80</v>
      </c>
      <c r="I10" s="12">
        <v>84.22</v>
      </c>
      <c r="J10" s="13">
        <f t="shared" si="2"/>
        <v>-4.2199999999999989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8.75" x14ac:dyDescent="0.25">
      <c r="A11" s="5">
        <v>7</v>
      </c>
      <c r="B11" s="6" t="s">
        <v>25</v>
      </c>
      <c r="C11" s="9">
        <v>137</v>
      </c>
      <c r="D11" s="9">
        <v>137</v>
      </c>
      <c r="E11" s="8">
        <f t="shared" si="0"/>
        <v>100</v>
      </c>
      <c r="F11" s="8">
        <v>100</v>
      </c>
      <c r="G11" s="8">
        <f t="shared" si="1"/>
        <v>0</v>
      </c>
      <c r="H11" s="13">
        <v>79.959999999999994</v>
      </c>
      <c r="I11" s="12">
        <v>82.95</v>
      </c>
      <c r="J11" s="13">
        <f t="shared" si="2"/>
        <v>-2.9900000000000091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8.75" x14ac:dyDescent="0.25">
      <c r="A12" s="5">
        <v>8</v>
      </c>
      <c r="B12" s="6" t="s">
        <v>15</v>
      </c>
      <c r="C12" s="9">
        <v>137</v>
      </c>
      <c r="D12" s="9">
        <v>137</v>
      </c>
      <c r="E12" s="8">
        <f t="shared" si="0"/>
        <v>100</v>
      </c>
      <c r="F12" s="8">
        <v>100</v>
      </c>
      <c r="G12" s="8">
        <f t="shared" si="1"/>
        <v>0</v>
      </c>
      <c r="H12" s="13">
        <v>79.900000000000006</v>
      </c>
      <c r="I12" s="12">
        <v>88.88</v>
      </c>
      <c r="J12" s="13">
        <f t="shared" si="2"/>
        <v>-8.9799999999999898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8.75" x14ac:dyDescent="0.25">
      <c r="A13" s="5">
        <v>9</v>
      </c>
      <c r="B13" s="6" t="s">
        <v>23</v>
      </c>
      <c r="C13" s="9">
        <v>122</v>
      </c>
      <c r="D13" s="9">
        <v>122</v>
      </c>
      <c r="E13" s="8">
        <f t="shared" si="0"/>
        <v>100</v>
      </c>
      <c r="F13" s="8">
        <v>100</v>
      </c>
      <c r="G13" s="8">
        <f t="shared" si="1"/>
        <v>0</v>
      </c>
      <c r="H13" s="13">
        <v>79.819999999999993</v>
      </c>
      <c r="I13" s="12">
        <v>86.7</v>
      </c>
      <c r="J13" s="13">
        <f t="shared" si="2"/>
        <v>-6.8800000000000097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8.75" x14ac:dyDescent="0.25">
      <c r="A14" s="5">
        <v>10</v>
      </c>
      <c r="B14" s="6" t="s">
        <v>21</v>
      </c>
      <c r="C14" s="9">
        <v>61</v>
      </c>
      <c r="D14" s="9">
        <v>61</v>
      </c>
      <c r="E14" s="8">
        <f t="shared" si="0"/>
        <v>100</v>
      </c>
      <c r="F14" s="8">
        <v>100</v>
      </c>
      <c r="G14" s="8">
        <f t="shared" si="1"/>
        <v>0</v>
      </c>
      <c r="H14" s="13">
        <v>79.099999999999994</v>
      </c>
      <c r="I14" s="12">
        <v>90.15</v>
      </c>
      <c r="J14" s="13">
        <f t="shared" si="2"/>
        <v>-11.050000000000011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8.75" x14ac:dyDescent="0.25">
      <c r="A15" s="5">
        <v>11</v>
      </c>
      <c r="B15" s="6" t="s">
        <v>22</v>
      </c>
      <c r="C15" s="9">
        <v>104</v>
      </c>
      <c r="D15" s="9">
        <v>104</v>
      </c>
      <c r="E15" s="8">
        <f t="shared" si="0"/>
        <v>100</v>
      </c>
      <c r="F15" s="8">
        <v>100</v>
      </c>
      <c r="G15" s="8">
        <f t="shared" si="1"/>
        <v>0</v>
      </c>
      <c r="H15" s="13">
        <v>78.099999999999994</v>
      </c>
      <c r="I15" s="12">
        <v>93.06</v>
      </c>
      <c r="J15" s="13">
        <f t="shared" si="2"/>
        <v>-14.960000000000008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8.75" x14ac:dyDescent="0.25">
      <c r="A16" s="5">
        <v>12</v>
      </c>
      <c r="B16" s="6" t="s">
        <v>16</v>
      </c>
      <c r="C16" s="9">
        <v>136</v>
      </c>
      <c r="D16" s="9">
        <v>136</v>
      </c>
      <c r="E16" s="8">
        <f t="shared" si="0"/>
        <v>100</v>
      </c>
      <c r="F16" s="8">
        <v>100</v>
      </c>
      <c r="G16" s="8">
        <f t="shared" si="1"/>
        <v>0</v>
      </c>
      <c r="H16" s="13">
        <v>78.03</v>
      </c>
      <c r="I16" s="12">
        <v>82.9</v>
      </c>
      <c r="J16" s="13">
        <f t="shared" si="2"/>
        <v>-4.8700000000000045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18.75" x14ac:dyDescent="0.25">
      <c r="A17" s="5">
        <v>13</v>
      </c>
      <c r="B17" s="6" t="s">
        <v>42</v>
      </c>
      <c r="C17" s="9">
        <v>207</v>
      </c>
      <c r="D17" s="9">
        <v>207</v>
      </c>
      <c r="E17" s="8">
        <f t="shared" si="0"/>
        <v>100</v>
      </c>
      <c r="F17" s="8">
        <v>100</v>
      </c>
      <c r="G17" s="8">
        <f t="shared" si="1"/>
        <v>0</v>
      </c>
      <c r="H17" s="13">
        <v>77.98</v>
      </c>
      <c r="I17" s="12">
        <v>84.48</v>
      </c>
      <c r="J17" s="13">
        <f t="shared" si="2"/>
        <v>-6.5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18.75" x14ac:dyDescent="0.25">
      <c r="A18" s="5">
        <v>14</v>
      </c>
      <c r="B18" s="6" t="s">
        <v>44</v>
      </c>
      <c r="C18" s="9">
        <v>95</v>
      </c>
      <c r="D18" s="9">
        <v>95</v>
      </c>
      <c r="E18" s="8">
        <f t="shared" si="0"/>
        <v>100</v>
      </c>
      <c r="F18" s="8">
        <v>100</v>
      </c>
      <c r="G18" s="8">
        <f t="shared" si="1"/>
        <v>0</v>
      </c>
      <c r="H18" s="13">
        <v>77.87</v>
      </c>
      <c r="I18" s="12">
        <v>91.87</v>
      </c>
      <c r="J18" s="13">
        <f t="shared" si="2"/>
        <v>-14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18.75" x14ac:dyDescent="0.25">
      <c r="A19" s="5">
        <v>15</v>
      </c>
      <c r="B19" s="6" t="s">
        <v>19</v>
      </c>
      <c r="C19" s="9">
        <v>40</v>
      </c>
      <c r="D19" s="9">
        <v>40</v>
      </c>
      <c r="E19" s="8">
        <f t="shared" si="0"/>
        <v>100</v>
      </c>
      <c r="F19" s="8">
        <v>100</v>
      </c>
      <c r="G19" s="8">
        <f t="shared" si="1"/>
        <v>0</v>
      </c>
      <c r="H19" s="13">
        <v>77.63</v>
      </c>
      <c r="I19" s="12">
        <v>82.57</v>
      </c>
      <c r="J19" s="13">
        <f t="shared" si="2"/>
        <v>-4.9399999999999977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18.75" x14ac:dyDescent="0.25">
      <c r="A20" s="5">
        <v>16</v>
      </c>
      <c r="B20" s="6" t="s">
        <v>24</v>
      </c>
      <c r="C20" s="9">
        <v>150</v>
      </c>
      <c r="D20" s="9">
        <v>150</v>
      </c>
      <c r="E20" s="8">
        <f t="shared" si="0"/>
        <v>100</v>
      </c>
      <c r="F20" s="8">
        <v>100</v>
      </c>
      <c r="G20" s="8">
        <f t="shared" si="1"/>
        <v>0</v>
      </c>
      <c r="H20" s="13">
        <v>77.25</v>
      </c>
      <c r="I20" s="12">
        <v>84.22</v>
      </c>
      <c r="J20" s="13">
        <f t="shared" si="2"/>
        <v>-6.9699999999999989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18.75" x14ac:dyDescent="0.25">
      <c r="A21" s="5">
        <v>17</v>
      </c>
      <c r="B21" s="6" t="s">
        <v>11</v>
      </c>
      <c r="C21" s="7">
        <v>76</v>
      </c>
      <c r="D21" s="7">
        <v>76</v>
      </c>
      <c r="E21" s="8">
        <f t="shared" si="0"/>
        <v>100</v>
      </c>
      <c r="F21" s="8">
        <v>100</v>
      </c>
      <c r="G21" s="8">
        <f t="shared" si="1"/>
        <v>0</v>
      </c>
      <c r="H21" s="13">
        <v>76.12</v>
      </c>
      <c r="I21" s="12">
        <v>87.89</v>
      </c>
      <c r="J21" s="13">
        <f t="shared" si="2"/>
        <v>-11.769999999999996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18.75" x14ac:dyDescent="0.25">
      <c r="A22" s="5">
        <v>18</v>
      </c>
      <c r="B22" s="6" t="s">
        <v>30</v>
      </c>
      <c r="C22" s="9">
        <v>141</v>
      </c>
      <c r="D22" s="9">
        <v>141</v>
      </c>
      <c r="E22" s="8">
        <f t="shared" si="0"/>
        <v>100</v>
      </c>
      <c r="F22" s="8">
        <v>100</v>
      </c>
      <c r="G22" s="8">
        <f t="shared" si="1"/>
        <v>0</v>
      </c>
      <c r="H22" s="13">
        <v>75.83</v>
      </c>
      <c r="I22" s="12">
        <v>83.05</v>
      </c>
      <c r="J22" s="13">
        <f t="shared" si="2"/>
        <v>-7.2199999999999989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18.75" x14ac:dyDescent="0.25">
      <c r="A23" s="5">
        <v>19</v>
      </c>
      <c r="B23" s="6" t="s">
        <v>31</v>
      </c>
      <c r="C23" s="7">
        <v>182</v>
      </c>
      <c r="D23" s="7">
        <v>182</v>
      </c>
      <c r="E23" s="8">
        <f t="shared" si="0"/>
        <v>100</v>
      </c>
      <c r="F23" s="8">
        <v>100</v>
      </c>
      <c r="G23" s="8">
        <f t="shared" si="1"/>
        <v>0</v>
      </c>
      <c r="H23" s="13">
        <v>74.89</v>
      </c>
      <c r="I23" s="12">
        <v>81.349999999999994</v>
      </c>
      <c r="J23" s="13">
        <f t="shared" si="2"/>
        <v>-6.4599999999999937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18.75" x14ac:dyDescent="0.25">
      <c r="A24" s="5">
        <v>20</v>
      </c>
      <c r="B24" s="6" t="s">
        <v>40</v>
      </c>
      <c r="C24" s="9">
        <v>67</v>
      </c>
      <c r="D24" s="9">
        <v>67</v>
      </c>
      <c r="E24" s="8">
        <f t="shared" si="0"/>
        <v>100</v>
      </c>
      <c r="F24" s="8">
        <v>100</v>
      </c>
      <c r="G24" s="8">
        <f t="shared" si="1"/>
        <v>0</v>
      </c>
      <c r="H24" s="13">
        <v>74.66</v>
      </c>
      <c r="I24" s="12">
        <v>88.28</v>
      </c>
      <c r="J24" s="13">
        <f t="shared" si="2"/>
        <v>-13.620000000000005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18.75" x14ac:dyDescent="0.25">
      <c r="A25" s="5">
        <v>21</v>
      </c>
      <c r="B25" s="6" t="s">
        <v>14</v>
      </c>
      <c r="C25" s="9">
        <v>73</v>
      </c>
      <c r="D25" s="9">
        <v>73</v>
      </c>
      <c r="E25" s="8">
        <f t="shared" si="0"/>
        <v>100</v>
      </c>
      <c r="F25" s="8">
        <v>100</v>
      </c>
      <c r="G25" s="8">
        <f t="shared" si="1"/>
        <v>0</v>
      </c>
      <c r="H25" s="13">
        <v>74.48</v>
      </c>
      <c r="I25" s="12">
        <v>80.430000000000007</v>
      </c>
      <c r="J25" s="13">
        <f t="shared" si="2"/>
        <v>-5.9500000000000028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18.75" x14ac:dyDescent="0.25">
      <c r="A26" s="5">
        <v>22</v>
      </c>
      <c r="B26" s="6" t="s">
        <v>20</v>
      </c>
      <c r="C26" s="9">
        <v>281</v>
      </c>
      <c r="D26" s="9">
        <v>281</v>
      </c>
      <c r="E26" s="8">
        <f t="shared" si="0"/>
        <v>100</v>
      </c>
      <c r="F26" s="8">
        <v>100</v>
      </c>
      <c r="G26" s="8">
        <f t="shared" si="1"/>
        <v>0</v>
      </c>
      <c r="H26" s="13">
        <v>73.3</v>
      </c>
      <c r="I26" s="12">
        <v>81.680000000000007</v>
      </c>
      <c r="J26" s="13">
        <f t="shared" si="2"/>
        <v>-8.3800000000000097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18.75" x14ac:dyDescent="0.25">
      <c r="A27" s="5">
        <v>23</v>
      </c>
      <c r="B27" s="6" t="s">
        <v>28</v>
      </c>
      <c r="C27" s="9">
        <v>139</v>
      </c>
      <c r="D27" s="9">
        <v>139</v>
      </c>
      <c r="E27" s="8">
        <f t="shared" si="0"/>
        <v>100</v>
      </c>
      <c r="F27" s="8">
        <v>100</v>
      </c>
      <c r="G27" s="8">
        <f t="shared" si="1"/>
        <v>0</v>
      </c>
      <c r="H27" s="13">
        <v>73.239999999999995</v>
      </c>
      <c r="I27" s="12">
        <v>82.38</v>
      </c>
      <c r="J27" s="13">
        <f t="shared" si="2"/>
        <v>-9.14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ht="18.75" x14ac:dyDescent="0.25">
      <c r="A28" s="5">
        <v>24</v>
      </c>
      <c r="B28" s="6" t="s">
        <v>17</v>
      </c>
      <c r="C28" s="9">
        <v>152</v>
      </c>
      <c r="D28" s="9">
        <v>152</v>
      </c>
      <c r="E28" s="8">
        <f t="shared" si="0"/>
        <v>100</v>
      </c>
      <c r="F28" s="8">
        <v>100</v>
      </c>
      <c r="G28" s="8">
        <f t="shared" si="1"/>
        <v>0</v>
      </c>
      <c r="H28" s="13">
        <v>72.37</v>
      </c>
      <c r="I28" s="12">
        <v>82.26</v>
      </c>
      <c r="J28" s="13">
        <f t="shared" si="2"/>
        <v>-9.89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18.75" x14ac:dyDescent="0.25">
      <c r="A29" s="5">
        <v>25</v>
      </c>
      <c r="B29" s="6" t="s">
        <v>38</v>
      </c>
      <c r="C29" s="9">
        <v>114</v>
      </c>
      <c r="D29" s="9">
        <v>112</v>
      </c>
      <c r="E29" s="8">
        <f t="shared" si="0"/>
        <v>98.245614035087712</v>
      </c>
      <c r="F29" s="8">
        <v>100</v>
      </c>
      <c r="G29" s="8">
        <f t="shared" si="1"/>
        <v>-1.7543859649122879</v>
      </c>
      <c r="H29" s="13">
        <v>72.150000000000006</v>
      </c>
      <c r="I29" s="12">
        <v>83.58</v>
      </c>
      <c r="J29" s="13">
        <f t="shared" si="2"/>
        <v>-11.429999999999993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ht="18.75" x14ac:dyDescent="0.25">
      <c r="A30" s="5">
        <v>26</v>
      </c>
      <c r="B30" s="6" t="s">
        <v>43</v>
      </c>
      <c r="C30" s="9">
        <v>144</v>
      </c>
      <c r="D30" s="9">
        <v>144</v>
      </c>
      <c r="E30" s="8">
        <f t="shared" si="0"/>
        <v>100</v>
      </c>
      <c r="F30" s="8">
        <v>100</v>
      </c>
      <c r="G30" s="8">
        <f t="shared" si="1"/>
        <v>0</v>
      </c>
      <c r="H30" s="13">
        <v>72.099999999999994</v>
      </c>
      <c r="I30" s="12">
        <v>85.46</v>
      </c>
      <c r="J30" s="13">
        <f t="shared" si="2"/>
        <v>-13.36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ht="18.75" x14ac:dyDescent="0.25">
      <c r="A31" s="5">
        <v>27</v>
      </c>
      <c r="B31" s="6" t="s">
        <v>46</v>
      </c>
      <c r="C31" s="9">
        <v>127</v>
      </c>
      <c r="D31" s="9">
        <v>127</v>
      </c>
      <c r="E31" s="8">
        <f t="shared" si="0"/>
        <v>100</v>
      </c>
      <c r="F31" s="8">
        <v>100</v>
      </c>
      <c r="G31" s="8">
        <f t="shared" si="1"/>
        <v>0</v>
      </c>
      <c r="H31" s="13">
        <v>71.42</v>
      </c>
      <c r="I31" s="12">
        <v>86.12</v>
      </c>
      <c r="J31" s="13">
        <f t="shared" si="2"/>
        <v>-14.700000000000003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ht="18.75" x14ac:dyDescent="0.25">
      <c r="A32" s="5">
        <v>28</v>
      </c>
      <c r="B32" s="6" t="s">
        <v>37</v>
      </c>
      <c r="C32" s="9">
        <v>129</v>
      </c>
      <c r="D32" s="9">
        <v>129</v>
      </c>
      <c r="E32" s="8">
        <f t="shared" si="0"/>
        <v>100</v>
      </c>
      <c r="F32" s="8">
        <v>100</v>
      </c>
      <c r="G32" s="8">
        <f t="shared" si="1"/>
        <v>0</v>
      </c>
      <c r="H32" s="13">
        <v>71.400000000000006</v>
      </c>
      <c r="I32" s="12">
        <v>80.78</v>
      </c>
      <c r="J32" s="13">
        <f t="shared" si="2"/>
        <v>-9.3799999999999955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6" ht="18.75" x14ac:dyDescent="0.25">
      <c r="A33" s="5">
        <v>29</v>
      </c>
      <c r="B33" s="6" t="s">
        <v>36</v>
      </c>
      <c r="C33" s="9">
        <v>61</v>
      </c>
      <c r="D33" s="9">
        <v>61</v>
      </c>
      <c r="E33" s="8">
        <f t="shared" si="0"/>
        <v>100</v>
      </c>
      <c r="F33" s="8">
        <v>100</v>
      </c>
      <c r="G33" s="8">
        <f t="shared" si="1"/>
        <v>0</v>
      </c>
      <c r="H33" s="13">
        <v>70.290000000000006</v>
      </c>
      <c r="I33" s="12">
        <v>89</v>
      </c>
      <c r="J33" s="13">
        <f t="shared" si="2"/>
        <v>-18.709999999999994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6" ht="18.75" x14ac:dyDescent="0.25">
      <c r="A34" s="5">
        <v>30</v>
      </c>
      <c r="B34" s="6" t="s">
        <v>33</v>
      </c>
      <c r="C34" s="9">
        <v>124</v>
      </c>
      <c r="D34" s="9">
        <v>124</v>
      </c>
      <c r="E34" s="8">
        <f t="shared" si="0"/>
        <v>100</v>
      </c>
      <c r="F34" s="8">
        <v>100</v>
      </c>
      <c r="G34" s="8">
        <f t="shared" si="1"/>
        <v>0</v>
      </c>
      <c r="H34" s="13">
        <v>70.099999999999994</v>
      </c>
      <c r="I34" s="12">
        <v>82.52</v>
      </c>
      <c r="J34" s="13">
        <f t="shared" si="2"/>
        <v>-12.420000000000002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6" ht="18.75" x14ac:dyDescent="0.25">
      <c r="A35" s="5">
        <v>31</v>
      </c>
      <c r="B35" s="6" t="s">
        <v>39</v>
      </c>
      <c r="C35" s="9">
        <v>53</v>
      </c>
      <c r="D35" s="9">
        <v>53</v>
      </c>
      <c r="E35" s="8">
        <f t="shared" si="0"/>
        <v>100</v>
      </c>
      <c r="F35" s="8">
        <v>100</v>
      </c>
      <c r="G35" s="8">
        <f t="shared" si="1"/>
        <v>0</v>
      </c>
      <c r="H35" s="13">
        <v>69.48</v>
      </c>
      <c r="I35" s="12">
        <v>83.35</v>
      </c>
      <c r="J35" s="13">
        <f t="shared" si="2"/>
        <v>-13.86999999999999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6" ht="18.75" x14ac:dyDescent="0.25">
      <c r="A36" s="5">
        <v>32</v>
      </c>
      <c r="B36" s="6" t="s">
        <v>35</v>
      </c>
      <c r="C36" s="9">
        <v>138</v>
      </c>
      <c r="D36" s="9">
        <v>136</v>
      </c>
      <c r="E36" s="8">
        <f t="shared" si="0"/>
        <v>98.550724637681171</v>
      </c>
      <c r="F36" s="8">
        <v>100</v>
      </c>
      <c r="G36" s="8">
        <f t="shared" si="1"/>
        <v>-1.4492753623188293</v>
      </c>
      <c r="H36" s="13">
        <v>68.61</v>
      </c>
      <c r="I36" s="12">
        <v>83.66</v>
      </c>
      <c r="J36" s="13">
        <f t="shared" si="2"/>
        <v>-15.049999999999997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6" ht="18.75" x14ac:dyDescent="0.25">
      <c r="A37" s="5">
        <v>33</v>
      </c>
      <c r="B37" s="6" t="s">
        <v>34</v>
      </c>
      <c r="C37" s="9">
        <v>53</v>
      </c>
      <c r="D37" s="9">
        <v>53</v>
      </c>
      <c r="E37" s="8">
        <f t="shared" si="0"/>
        <v>100</v>
      </c>
      <c r="F37" s="8">
        <v>100</v>
      </c>
      <c r="G37" s="8">
        <f t="shared" si="1"/>
        <v>0</v>
      </c>
      <c r="H37" s="13">
        <v>67.02</v>
      </c>
      <c r="I37" s="12">
        <v>88.5</v>
      </c>
      <c r="J37" s="13">
        <f t="shared" si="2"/>
        <v>-21.480000000000004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6" ht="18.75" x14ac:dyDescent="0.25">
      <c r="A38" s="5">
        <v>34</v>
      </c>
      <c r="B38" s="6" t="s">
        <v>45</v>
      </c>
      <c r="C38" s="9">
        <v>155</v>
      </c>
      <c r="D38" s="9">
        <v>155</v>
      </c>
      <c r="E38" s="8">
        <f t="shared" si="0"/>
        <v>100</v>
      </c>
      <c r="F38" s="8">
        <v>100</v>
      </c>
      <c r="G38" s="8">
        <f t="shared" si="1"/>
        <v>0</v>
      </c>
      <c r="H38" s="13">
        <v>66.92</v>
      </c>
      <c r="I38" s="12">
        <v>80.56</v>
      </c>
      <c r="J38" s="13">
        <f t="shared" si="2"/>
        <v>-13.64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6" ht="18.75" x14ac:dyDescent="0.25">
      <c r="A39" s="5">
        <v>35</v>
      </c>
      <c r="B39" s="6" t="s">
        <v>18</v>
      </c>
      <c r="C39" s="9">
        <v>44</v>
      </c>
      <c r="D39" s="9">
        <v>43</v>
      </c>
      <c r="E39" s="8">
        <f t="shared" si="0"/>
        <v>97.727272727272734</v>
      </c>
      <c r="F39" s="8">
        <v>100</v>
      </c>
      <c r="G39" s="8">
        <f t="shared" si="1"/>
        <v>-2.2727272727272663</v>
      </c>
      <c r="H39" s="13">
        <v>66.36</v>
      </c>
      <c r="I39" s="12">
        <v>82.63</v>
      </c>
      <c r="J39" s="13">
        <f t="shared" si="2"/>
        <v>-16.269999999999996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6" ht="18.75" x14ac:dyDescent="0.25">
      <c r="A40" s="5">
        <v>36</v>
      </c>
      <c r="B40" s="6" t="s">
        <v>41</v>
      </c>
      <c r="C40" s="9">
        <v>134</v>
      </c>
      <c r="D40" s="9">
        <v>132</v>
      </c>
      <c r="E40" s="8">
        <f t="shared" si="0"/>
        <v>98.507462686567166</v>
      </c>
      <c r="F40" s="8">
        <v>100</v>
      </c>
      <c r="G40" s="8">
        <f t="shared" si="1"/>
        <v>-1.4925373134328339</v>
      </c>
      <c r="H40" s="13">
        <v>64.790000000000006</v>
      </c>
      <c r="I40" s="12">
        <v>80.03</v>
      </c>
      <c r="J40" s="13">
        <f t="shared" si="2"/>
        <v>-15.239999999999995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6" ht="18.75" x14ac:dyDescent="0.25">
      <c r="A41" s="5">
        <v>37</v>
      </c>
      <c r="B41" s="6" t="s">
        <v>32</v>
      </c>
      <c r="C41" s="9">
        <v>128</v>
      </c>
      <c r="D41" s="9">
        <v>128</v>
      </c>
      <c r="E41" s="8">
        <f t="shared" si="0"/>
        <v>100</v>
      </c>
      <c r="F41" s="8">
        <v>100</v>
      </c>
      <c r="G41" s="8">
        <f t="shared" si="1"/>
        <v>0</v>
      </c>
      <c r="H41" s="13">
        <v>63.57</v>
      </c>
      <c r="I41" s="12">
        <v>79.650000000000006</v>
      </c>
      <c r="J41" s="13">
        <f t="shared" si="2"/>
        <v>-16.080000000000005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6" ht="18.75" x14ac:dyDescent="0.25">
      <c r="A42" s="5">
        <v>38</v>
      </c>
      <c r="B42" s="6" t="s">
        <v>47</v>
      </c>
      <c r="C42" s="9">
        <v>10</v>
      </c>
      <c r="D42" s="9">
        <v>10</v>
      </c>
      <c r="E42" s="8">
        <f t="shared" si="0"/>
        <v>100</v>
      </c>
      <c r="F42" s="8">
        <v>100</v>
      </c>
      <c r="G42" s="8">
        <f t="shared" si="1"/>
        <v>0</v>
      </c>
      <c r="H42" s="13">
        <v>60</v>
      </c>
      <c r="I42" s="12">
        <v>72.5</v>
      </c>
      <c r="J42" s="13">
        <f t="shared" si="2"/>
        <v>-12.5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x14ac:dyDescent="0.25">
      <c r="A43" s="10"/>
      <c r="B43" s="11" t="s">
        <v>48</v>
      </c>
      <c r="C43" s="9">
        <f>SUM(C5:C42)</f>
        <v>4262</v>
      </c>
      <c r="D43" s="9">
        <f>SUM(D5:D42)</f>
        <v>4255</v>
      </c>
      <c r="E43" s="8">
        <f t="shared" ref="E43" si="3">D43/C43*100</f>
        <v>99.835757860159546</v>
      </c>
      <c r="F43" s="8">
        <v>100</v>
      </c>
      <c r="G43" s="8">
        <f>AVERAGE(G5:G42)</f>
        <v>-0.18339278719450572</v>
      </c>
      <c r="H43" s="8">
        <v>74.55</v>
      </c>
      <c r="I43" s="8">
        <v>84.3</v>
      </c>
      <c r="J43" s="8">
        <f t="shared" si="2"/>
        <v>-9.75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</sheetData>
  <sortState ref="B5:J42">
    <sortCondition descending="1" ref="H5:H42"/>
  </sortState>
  <mergeCells count="5">
    <mergeCell ref="A1:J1"/>
    <mergeCell ref="A2:J2"/>
    <mergeCell ref="A3:B3"/>
    <mergeCell ref="C3:D3"/>
    <mergeCell ref="E3:J3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 X - OVERALL</vt:lpstr>
      <vt:lpstr>SORTED</vt:lpstr>
      <vt:lpstr>'CLASS X - OVERALL'!_FilterDatabase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2018-05-30T06:35:54Z</cp:lastPrinted>
  <dcterms:created xsi:type="dcterms:W3CDTF">2015-05-25T09:33:00Z</dcterms:created>
  <dcterms:modified xsi:type="dcterms:W3CDTF">2018-10-26T05:36:37Z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